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Sheet1!$A$1:$R$81</definedName>
    <definedName name="_xlnm.Print_Area" localSheetId="0">Sheet1!$A$1:$R$81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<sst xmlns="http://schemas.openxmlformats.org/spreadsheetml/2006/main" count="232" uniqueCount="154">
  <si>
    <t>2023年度建筑企业政策兑现资金清单</t>
  </si>
  <si>
    <t xml:space="preserve">                   单位：万元</t>
  </si>
  <si>
    <t>序号</t>
  </si>
  <si>
    <t>企业名称</t>
  </si>
  <si>
    <t>年综合贡献总额</t>
  </si>
  <si>
    <t>本县地方留存额</t>
  </si>
  <si>
    <t>奖励比例</t>
  </si>
  <si>
    <t>建筑业专项资金金额</t>
  </si>
  <si>
    <t>奖励项目</t>
  </si>
  <si>
    <t>所属乡镇</t>
  </si>
  <si>
    <t>县财政兑现</t>
  </si>
  <si>
    <t>乡镇（街道园区）兑现</t>
  </si>
  <si>
    <t>产值增长</t>
  </si>
  <si>
    <t>资质升级</t>
  </si>
  <si>
    <t>优质工程</t>
  </si>
  <si>
    <t>标化工地</t>
  </si>
  <si>
    <t>人才引进</t>
  </si>
  <si>
    <t>磐商回归</t>
  </si>
  <si>
    <t>创业纳税</t>
  </si>
  <si>
    <t>人才引进三年内移出扣回</t>
  </si>
  <si>
    <t>金额合计</t>
  </si>
  <si>
    <t>金磐集团有限公司</t>
  </si>
  <si>
    <t>产值增长55657万元，奖励20万</t>
  </si>
  <si>
    <t>县外钱江杯1个10万，大盘山杯1个1万</t>
  </si>
  <si>
    <t>县外省标化2个20万，县外市标化1个2.5万</t>
  </si>
  <si>
    <t>一级建造师10人10万，,注册监理1人1万</t>
  </si>
  <si>
    <t>突出贡献企业家奖励50万元</t>
  </si>
  <si>
    <t>王兆锋2022年奖励已移出，扣回一万</t>
  </si>
  <si>
    <t>工业园区</t>
  </si>
  <si>
    <t>浙江新东方建设集团有限公司</t>
  </si>
  <si>
    <t>傅旭亮高工移出扣回0.5万</t>
  </si>
  <si>
    <t>尚湖镇</t>
  </si>
  <si>
    <t>金华之瑞建设有限公司</t>
  </si>
  <si>
    <t>优秀企业家奖励10万元</t>
  </si>
  <si>
    <t>方前镇</t>
  </si>
  <si>
    <t>浙江宏宇建筑有限责任公司</t>
  </si>
  <si>
    <t>安文街道</t>
  </si>
  <si>
    <t>浙江腾岳信息技术有限公司磐安分公司</t>
  </si>
  <si>
    <t>浙江岩亨信息技术有限公司磐安分公司</t>
  </si>
  <si>
    <t>浙江祥睿建设劳务有限公司</t>
  </si>
  <si>
    <t>浙江景园建设股份有限公司</t>
  </si>
  <si>
    <t>大盘山杯1个1万</t>
  </si>
  <si>
    <t>一级建造师1人1万，一级监理工程师1人1万</t>
  </si>
  <si>
    <t>浙江聚力建筑劳务有限公司</t>
  </si>
  <si>
    <t>金华润元建设有限公司</t>
  </si>
  <si>
    <t>一级建造师1人1万</t>
  </si>
  <si>
    <t>磐安成业建设工程有限公司</t>
  </si>
  <si>
    <t>新城区</t>
  </si>
  <si>
    <t>浙江金华市鑫鹏建设有限公司</t>
  </si>
  <si>
    <t>浙江天河水利工程有限公司</t>
  </si>
  <si>
    <t>省内产值增加2380万元，奖励4万</t>
  </si>
  <si>
    <t>资质合并施工总承包二级，奖励20万</t>
  </si>
  <si>
    <t>一级建造师3人3万</t>
  </si>
  <si>
    <t>九和乡</t>
  </si>
  <si>
    <t>浙江工部建设有限公司</t>
  </si>
  <si>
    <t>省内产值增加1594万元，奖励3万</t>
  </si>
  <si>
    <t>建筑工程施工总承包三升二，市政公用工程施工总承包三升二，共40万。</t>
  </si>
  <si>
    <t>市双龙杯1个，5万，县大盘山杯2个2万</t>
  </si>
  <si>
    <t>一级建造师3个3万，注册监理工程师3人3万,高工一个0.5万</t>
  </si>
  <si>
    <t>玉山镇</t>
  </si>
  <si>
    <t>浙江绿风建设有限公司</t>
  </si>
  <si>
    <t>磐安县浩天建设有限公司</t>
  </si>
  <si>
    <t>大盘镇</t>
  </si>
  <si>
    <t>浙江昊晟园林建设有限公司</t>
  </si>
  <si>
    <t>产值增量6568万，奖励13万元</t>
  </si>
  <si>
    <t>一级建造师2人2万</t>
  </si>
  <si>
    <t>浙江五一建设有限公司</t>
  </si>
  <si>
    <t>蒋兴有移出扣回1万</t>
  </si>
  <si>
    <t>浙江九都建设有限公司</t>
  </si>
  <si>
    <t>金华市捷胜建筑有限公司</t>
  </si>
  <si>
    <t>省内产值增加3982万元，奖励7万</t>
  </si>
  <si>
    <t>县大盘山杯1个1万</t>
  </si>
  <si>
    <t>浙江展图工程咨询有限公司</t>
  </si>
  <si>
    <t>3个一级造价师3万</t>
  </si>
  <si>
    <t>浙江尚城建设有限公司</t>
  </si>
  <si>
    <t>浙江新濠建设集团有限公司</t>
  </si>
  <si>
    <t>新注册的一级建造师8人8万</t>
  </si>
  <si>
    <t>浙江明景建设有限公司</t>
  </si>
  <si>
    <t>市标化2个工地10万</t>
  </si>
  <si>
    <t>2022张康康移出扣回1万，</t>
  </si>
  <si>
    <t>磐安县逸成水利水电建设有限公司</t>
  </si>
  <si>
    <t>金华正和建设有限公司</t>
  </si>
  <si>
    <t>金华市浩祥建筑劳务有限公司</t>
  </si>
  <si>
    <t>浙江长庚装饰工程有限公司</t>
  </si>
  <si>
    <t>建筑工程施工总承包三升二20万。</t>
  </si>
  <si>
    <t>金华佳博建设有限公司</t>
  </si>
  <si>
    <t>浙江省磐安信阳建设有限公司</t>
  </si>
  <si>
    <t>浙江磐安九和建设有限公司</t>
  </si>
  <si>
    <t>仁川镇</t>
  </si>
  <si>
    <t>浙江磐安辰丰建设有限公司</t>
  </si>
  <si>
    <t>产值增长5785万，奖励11万</t>
  </si>
  <si>
    <t>浙江江明建设有限公司</t>
  </si>
  <si>
    <t>引进4个副高2万</t>
  </si>
  <si>
    <t>金华启创建设有限公司</t>
  </si>
  <si>
    <t>市政公用工程施工总承包三升二20万。</t>
  </si>
  <si>
    <t>浙江永拓建设有限公司</t>
  </si>
  <si>
    <t>浙江中良环保有限公司</t>
  </si>
  <si>
    <t>浙江万合建设有限公司</t>
  </si>
  <si>
    <t>浙江磐安三立建设有限公司</t>
  </si>
  <si>
    <t>浙江磐安三立建设有限公司新城区分公司</t>
  </si>
  <si>
    <t>金华宇凯建设工程有限公司</t>
  </si>
  <si>
    <t>23年产值2774.9万，奖励5万.22年未申报</t>
  </si>
  <si>
    <t>浙江升阳模架科技有限公司</t>
  </si>
  <si>
    <t>浙江宏瑞建设有限公司</t>
  </si>
  <si>
    <t>磐商回归建筑企业-二级施工总承包第三年，按40%</t>
  </si>
  <si>
    <t>窈川乡</t>
  </si>
  <si>
    <t>浙江泽业建设有限公司</t>
  </si>
  <si>
    <t>浙江兆拓建设有限公司</t>
  </si>
  <si>
    <t>磐安县国耀建设有限公司</t>
  </si>
  <si>
    <t>金华市集鼎建设有限公司</t>
  </si>
  <si>
    <t>浙江锦业建设有限公司</t>
  </si>
  <si>
    <t>施工总承包二升一，奖励40万。</t>
  </si>
  <si>
    <t>一级建造师10人10万</t>
  </si>
  <si>
    <t>王兆国移出扣回1万</t>
  </si>
  <si>
    <t>金华晟达公路建设有限公司</t>
  </si>
  <si>
    <t>产值增加3519，奖励7万</t>
  </si>
  <si>
    <t>郑银珠移出扣回1万</t>
  </si>
  <si>
    <t>磐安县尚江建筑劳务有限公司</t>
  </si>
  <si>
    <t>春晗环境建设股份有限公司磐安分公司</t>
  </si>
  <si>
    <t>中匠园林建设有限公司磐安分公司</t>
  </si>
  <si>
    <t>金华安护设备租赁有限公司</t>
  </si>
  <si>
    <t>浙江省磐安县天开建设有限公司</t>
  </si>
  <si>
    <t>浙江德韵钢结构有限公司</t>
  </si>
  <si>
    <t>浙江磐安城兴建设有限公司</t>
  </si>
  <si>
    <t>浙江磐安中晟建设有限公司</t>
  </si>
  <si>
    <t>浙江博雅建设有限公司</t>
  </si>
  <si>
    <t>金华海川建设有限公司</t>
  </si>
  <si>
    <t>金华开运建设有限公司</t>
  </si>
  <si>
    <t>省内建筑业产值增加1811万元，奖励3万</t>
  </si>
  <si>
    <t>金华市磐鼎人力资源开发有限公司</t>
  </si>
  <si>
    <t>金华永耀建设有限公司</t>
  </si>
  <si>
    <t>华汇建设集团有限公司磐安分公司</t>
  </si>
  <si>
    <t>金华圣恩建设有限公司</t>
  </si>
  <si>
    <t>浙江中正监理有限公司</t>
  </si>
  <si>
    <t>注册国监1人1万</t>
  </si>
  <si>
    <t>浙江玖安工程咨询管理有限公司</t>
  </si>
  <si>
    <t>注册国监3人3万</t>
  </si>
  <si>
    <t>新渥街道</t>
  </si>
  <si>
    <t>浙江伟安建设有限公司</t>
  </si>
  <si>
    <t>浙江天锐建设有限公司</t>
  </si>
  <si>
    <t>金华天跃建设有限公司</t>
  </si>
  <si>
    <t>双溪乡</t>
  </si>
  <si>
    <t>浙江建工交通工程建设有限公司</t>
  </si>
  <si>
    <t>金华市伟成建设有限公司磐安分公司</t>
  </si>
  <si>
    <t>浙江华迎建设有限公司</t>
  </si>
  <si>
    <t>省内产值较去年同期增长4078万元,奖励8万元</t>
  </si>
  <si>
    <t>地基基础专业承包资质一级奖励10万元（纳税，产值满足要求）</t>
  </si>
  <si>
    <t>浙江七鑫建设劳务有限公司</t>
  </si>
  <si>
    <t>浙江新东阳建设集团有限公司磐安分公司</t>
  </si>
  <si>
    <t>浙江新山建筑工程有限公司磐安分公司</t>
  </si>
  <si>
    <t>浙江万里建设工程有限公司磐安分公司</t>
  </si>
  <si>
    <t>浙江伟业土石方工程有限公司</t>
  </si>
  <si>
    <t>企业产值增长500万：2022产值1280万，2023产值1808万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</si>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</sst>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176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9" fontId="2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2"/>
  <sheetViews>
    <sheetView tabSelected="1" workbookViewId="0">
      <pane ySplit="4" topLeftCell="A74" activePane="bottomLeft" state="frozen"/>
      <selection/>
      <selection pane="bottomLeft" activeCell="Q81" sqref="Q81"/>
    </sheetView>
  </sheetViews>
  <sheetFormatPr defaultColWidth="9" defaultRowHeight="13.5"/>
  <cols>
    <col min="1" max="1" width="7.375" style="2" customWidth="1"/>
    <col min="2" max="2" width="14.125" style="2" customWidth="1"/>
    <col min="3" max="3" width="10.875" style="2" customWidth="1"/>
    <col min="4" max="4" width="9.875" style="2" customWidth="1"/>
    <col min="5" max="5" width="9" style="2"/>
    <col min="6" max="6" width="11.375" style="2" customWidth="1"/>
    <col min="7" max="18" width="9" style="2"/>
    <col min="19" max="19" width="12.625" style="2"/>
    <col min="20" max="16384" width="9" style="2"/>
  </cols>
  <sheetData>
    <row r="1" ht="25.5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"/>
      <c r="T1" s="22"/>
      <c r="U1" s="22"/>
      <c r="V1" s="22"/>
    </row>
    <row r="2" ht="14.25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2"/>
    </row>
    <row r="3" s="1" customFormat="1" ht="14.25" spans="1:24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/>
      <c r="N3" s="5"/>
      <c r="O3" s="5"/>
      <c r="P3" s="5" t="s">
        <v>9</v>
      </c>
      <c r="Q3" s="23" t="s">
        <v>10</v>
      </c>
      <c r="R3" s="23" t="s">
        <v>11</v>
      </c>
      <c r="S3" s="24"/>
      <c r="T3" s="2"/>
      <c r="U3" s="2"/>
      <c r="V3" s="2"/>
      <c r="W3" s="2"/>
      <c r="X3" s="2"/>
    </row>
    <row r="4" s="1" customFormat="1" ht="36" spans="1:24">
      <c r="A4" s="5"/>
      <c r="B4" s="5"/>
      <c r="C4" s="5"/>
      <c r="D4" s="6"/>
      <c r="E4" s="5"/>
      <c r="F4" s="5"/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/>
      <c r="Q4" s="23"/>
      <c r="R4" s="23"/>
      <c r="S4" s="24"/>
      <c r="T4" s="2"/>
      <c r="U4" s="2"/>
      <c r="V4" s="2"/>
      <c r="W4" s="2"/>
      <c r="X4" s="2"/>
    </row>
    <row r="5" ht="60" spans="1:19">
      <c r="A5" s="7">
        <v>1</v>
      </c>
      <c r="B5" s="8" t="s">
        <v>21</v>
      </c>
      <c r="C5" s="9">
        <v>1786.63</v>
      </c>
      <c r="D5" s="10">
        <v>743.31</v>
      </c>
      <c r="E5" s="11">
        <v>0.5</v>
      </c>
      <c r="F5" s="9">
        <f t="shared" ref="F5:F12" si="0">D5*E5</f>
        <v>371.655</v>
      </c>
      <c r="G5" s="8" t="s">
        <v>22</v>
      </c>
      <c r="H5" s="7"/>
      <c r="I5" s="7" t="s">
        <v>23</v>
      </c>
      <c r="J5" s="7" t="s">
        <v>24</v>
      </c>
      <c r="K5" s="20" t="s">
        <v>25</v>
      </c>
      <c r="L5" s="7"/>
      <c r="M5" s="7" t="s">
        <v>26</v>
      </c>
      <c r="N5" s="7" t="s">
        <v>27</v>
      </c>
      <c r="O5" s="10">
        <v>113.5</v>
      </c>
      <c r="P5" s="7" t="s">
        <v>28</v>
      </c>
      <c r="Q5" s="10">
        <f>O5</f>
        <v>113.5</v>
      </c>
      <c r="R5" s="10">
        <v>371.65</v>
      </c>
      <c r="S5" s="25"/>
    </row>
    <row r="6" ht="36" spans="1:19">
      <c r="A6" s="7">
        <v>2</v>
      </c>
      <c r="B6" s="8" t="s">
        <v>29</v>
      </c>
      <c r="C6" s="9">
        <v>447.08</v>
      </c>
      <c r="D6" s="10">
        <v>188.66</v>
      </c>
      <c r="E6" s="12">
        <v>0.35</v>
      </c>
      <c r="F6" s="9">
        <f t="shared" si="0"/>
        <v>66.031</v>
      </c>
      <c r="G6" s="8"/>
      <c r="H6" s="8"/>
      <c r="I6" s="8"/>
      <c r="J6" s="8"/>
      <c r="K6" s="8"/>
      <c r="L6" s="8"/>
      <c r="M6" s="8"/>
      <c r="N6" s="8" t="s">
        <v>30</v>
      </c>
      <c r="O6" s="10">
        <v>-0.5</v>
      </c>
      <c r="P6" s="10" t="s">
        <v>31</v>
      </c>
      <c r="Q6" s="10">
        <v>-0.5</v>
      </c>
      <c r="R6" s="10">
        <v>65.53</v>
      </c>
      <c r="S6" s="25"/>
    </row>
    <row r="7" ht="24" spans="1:19">
      <c r="A7" s="7">
        <v>3</v>
      </c>
      <c r="B7" s="8" t="s">
        <v>32</v>
      </c>
      <c r="C7" s="9">
        <v>1202.72</v>
      </c>
      <c r="D7" s="10">
        <v>499.7</v>
      </c>
      <c r="E7" s="11">
        <v>0.4</v>
      </c>
      <c r="F7" s="9">
        <f t="shared" si="0"/>
        <v>199.88</v>
      </c>
      <c r="G7" s="8"/>
      <c r="H7" s="7"/>
      <c r="I7" s="7"/>
      <c r="J7" s="7"/>
      <c r="K7" s="8"/>
      <c r="L7" s="7"/>
      <c r="M7" s="7" t="s">
        <v>33</v>
      </c>
      <c r="N7" s="7"/>
      <c r="O7" s="10">
        <v>10</v>
      </c>
      <c r="P7" s="7" t="s">
        <v>34</v>
      </c>
      <c r="Q7" s="10">
        <v>10</v>
      </c>
      <c r="R7" s="10">
        <v>199.88</v>
      </c>
      <c r="S7" s="25"/>
    </row>
    <row r="8" ht="24" spans="1:19">
      <c r="A8" s="7">
        <v>4</v>
      </c>
      <c r="B8" s="8" t="s">
        <v>35</v>
      </c>
      <c r="C8" s="9">
        <v>220.98</v>
      </c>
      <c r="D8" s="10">
        <v>90.76</v>
      </c>
      <c r="E8" s="11">
        <v>0.35</v>
      </c>
      <c r="F8" s="9">
        <f t="shared" si="0"/>
        <v>31.766</v>
      </c>
      <c r="G8" s="13"/>
      <c r="H8" s="7"/>
      <c r="I8" s="7"/>
      <c r="J8" s="7"/>
      <c r="K8" s="8"/>
      <c r="L8" s="7"/>
      <c r="M8" s="7"/>
      <c r="N8" s="7"/>
      <c r="O8" s="10"/>
      <c r="P8" s="10" t="s">
        <v>36</v>
      </c>
      <c r="Q8" s="10">
        <v>31.77</v>
      </c>
      <c r="R8" s="10"/>
      <c r="S8" s="22"/>
    </row>
    <row r="9" ht="36" spans="1:19">
      <c r="A9" s="7">
        <v>5</v>
      </c>
      <c r="B9" s="8" t="s">
        <v>37</v>
      </c>
      <c r="C9" s="9">
        <v>101.63</v>
      </c>
      <c r="D9" s="10">
        <v>42.57</v>
      </c>
      <c r="E9" s="11">
        <v>0.4</v>
      </c>
      <c r="F9" s="9">
        <f t="shared" si="0"/>
        <v>17.028</v>
      </c>
      <c r="G9" s="13"/>
      <c r="H9" s="7"/>
      <c r="I9" s="7"/>
      <c r="J9" s="7"/>
      <c r="K9" s="8"/>
      <c r="L9" s="7"/>
      <c r="M9" s="7"/>
      <c r="N9" s="7"/>
      <c r="O9" s="10"/>
      <c r="P9" s="10" t="s">
        <v>34</v>
      </c>
      <c r="Q9" s="10"/>
      <c r="R9" s="10">
        <v>17.03</v>
      </c>
      <c r="S9" s="22"/>
    </row>
    <row r="10" ht="36" spans="1:22">
      <c r="A10" s="7">
        <v>6</v>
      </c>
      <c r="B10" s="8" t="s">
        <v>38</v>
      </c>
      <c r="C10" s="9">
        <v>1398.87</v>
      </c>
      <c r="D10" s="10">
        <v>580.17</v>
      </c>
      <c r="E10" s="11">
        <v>0.4</v>
      </c>
      <c r="F10" s="9">
        <f t="shared" si="0"/>
        <v>232.068</v>
      </c>
      <c r="G10" s="14"/>
      <c r="H10" s="8"/>
      <c r="I10" s="8"/>
      <c r="J10" s="8"/>
      <c r="K10" s="8"/>
      <c r="L10" s="8"/>
      <c r="M10" s="7" t="s">
        <v>33</v>
      </c>
      <c r="N10" s="8"/>
      <c r="O10" s="10">
        <v>10</v>
      </c>
      <c r="P10" s="7" t="s">
        <v>34</v>
      </c>
      <c r="Q10" s="10">
        <v>10</v>
      </c>
      <c r="R10" s="10">
        <f>F10</f>
        <v>232.068</v>
      </c>
      <c r="S10" s="26"/>
      <c r="T10" s="26"/>
      <c r="U10" s="26"/>
      <c r="V10" s="26"/>
    </row>
    <row r="11" ht="24" spans="1:22">
      <c r="A11" s="7">
        <v>7</v>
      </c>
      <c r="B11" s="8" t="s">
        <v>39</v>
      </c>
      <c r="C11" s="9">
        <v>1214.29</v>
      </c>
      <c r="D11" s="10">
        <v>500.36</v>
      </c>
      <c r="E11" s="11">
        <v>0.4</v>
      </c>
      <c r="F11" s="9">
        <f t="shared" si="0"/>
        <v>200.144</v>
      </c>
      <c r="G11" s="14"/>
      <c r="H11" s="8"/>
      <c r="I11" s="7"/>
      <c r="J11" s="7"/>
      <c r="K11" s="8"/>
      <c r="L11" s="7"/>
      <c r="M11" s="7" t="s">
        <v>33</v>
      </c>
      <c r="N11" s="7"/>
      <c r="O11" s="10">
        <v>10</v>
      </c>
      <c r="P11" s="7" t="s">
        <v>34</v>
      </c>
      <c r="Q11" s="10">
        <v>10</v>
      </c>
      <c r="R11" s="10">
        <v>200.14</v>
      </c>
      <c r="S11" s="26"/>
      <c r="T11" s="26"/>
      <c r="U11" s="26"/>
      <c r="V11" s="26"/>
    </row>
    <row r="12" ht="48" spans="1:22">
      <c r="A12" s="7">
        <v>8</v>
      </c>
      <c r="B12" s="8" t="s">
        <v>40</v>
      </c>
      <c r="C12" s="9">
        <v>373.31</v>
      </c>
      <c r="D12" s="10">
        <v>152.56</v>
      </c>
      <c r="E12" s="15">
        <v>0.35</v>
      </c>
      <c r="F12" s="9">
        <f t="shared" si="0"/>
        <v>53.396</v>
      </c>
      <c r="G12" s="14"/>
      <c r="H12" s="7"/>
      <c r="I12" s="7" t="s">
        <v>41</v>
      </c>
      <c r="J12" s="7"/>
      <c r="K12" s="8" t="s">
        <v>42</v>
      </c>
      <c r="L12" s="7"/>
      <c r="M12" s="7"/>
      <c r="N12" s="7"/>
      <c r="O12" s="10">
        <v>3</v>
      </c>
      <c r="P12" s="7" t="s">
        <v>34</v>
      </c>
      <c r="Q12" s="10">
        <v>3</v>
      </c>
      <c r="R12" s="10">
        <v>53.4</v>
      </c>
      <c r="S12" s="26"/>
      <c r="T12" s="26"/>
      <c r="U12" s="26"/>
      <c r="V12" s="26"/>
    </row>
    <row r="13" ht="24" spans="1:22">
      <c r="A13" s="7">
        <v>9</v>
      </c>
      <c r="B13" s="8" t="s">
        <v>43</v>
      </c>
      <c r="C13" s="9">
        <v>558.21</v>
      </c>
      <c r="D13" s="10">
        <v>241.74</v>
      </c>
      <c r="E13" s="12">
        <v>0.4</v>
      </c>
      <c r="F13" s="9">
        <f t="shared" ref="F13:F35" si="1">D13*E13</f>
        <v>96.696</v>
      </c>
      <c r="G13" s="13"/>
      <c r="H13" s="8"/>
      <c r="I13" s="8"/>
      <c r="J13" s="8"/>
      <c r="K13" s="8"/>
      <c r="L13" s="8"/>
      <c r="M13" s="8"/>
      <c r="N13" s="8"/>
      <c r="O13" s="10"/>
      <c r="P13" s="10" t="s">
        <v>31</v>
      </c>
      <c r="Q13" s="10"/>
      <c r="R13" s="10">
        <v>96.7</v>
      </c>
      <c r="S13" s="22"/>
      <c r="T13" s="22"/>
      <c r="U13" s="22"/>
      <c r="V13" s="22"/>
    </row>
    <row r="14" ht="24" spans="1:22">
      <c r="A14" s="7">
        <v>10</v>
      </c>
      <c r="B14" s="8" t="s">
        <v>44</v>
      </c>
      <c r="C14" s="9">
        <v>139.24</v>
      </c>
      <c r="D14" s="10">
        <v>57.1</v>
      </c>
      <c r="E14" s="12">
        <v>0.3</v>
      </c>
      <c r="F14" s="9">
        <f t="shared" si="1"/>
        <v>17.13</v>
      </c>
      <c r="G14" s="14"/>
      <c r="H14" s="8"/>
      <c r="I14" s="8"/>
      <c r="J14" s="8"/>
      <c r="K14" s="8" t="s">
        <v>45</v>
      </c>
      <c r="L14" s="8"/>
      <c r="M14" s="8"/>
      <c r="N14" s="8"/>
      <c r="O14" s="21">
        <v>1</v>
      </c>
      <c r="P14" s="10" t="s">
        <v>36</v>
      </c>
      <c r="Q14" s="10">
        <v>18.13</v>
      </c>
      <c r="R14" s="10"/>
      <c r="S14" s="26"/>
      <c r="T14" s="26"/>
      <c r="U14" s="26"/>
      <c r="V14" s="26"/>
    </row>
    <row r="15" ht="24" spans="1:22">
      <c r="A15" s="7">
        <v>11</v>
      </c>
      <c r="B15" s="8" t="s">
        <v>46</v>
      </c>
      <c r="C15" s="9">
        <v>196.04</v>
      </c>
      <c r="D15" s="10">
        <v>74.91</v>
      </c>
      <c r="E15" s="12">
        <v>0.3</v>
      </c>
      <c r="F15" s="9">
        <f t="shared" si="1"/>
        <v>22.473</v>
      </c>
      <c r="G15" s="14"/>
      <c r="H15" s="8"/>
      <c r="I15" s="7"/>
      <c r="J15" s="7"/>
      <c r="K15" s="7"/>
      <c r="L15" s="7"/>
      <c r="M15" s="7"/>
      <c r="N15" s="7"/>
      <c r="O15" s="10"/>
      <c r="P15" s="7" t="s">
        <v>47</v>
      </c>
      <c r="Q15" s="10"/>
      <c r="R15" s="10">
        <v>22.47</v>
      </c>
      <c r="S15" s="26"/>
      <c r="T15" s="26"/>
      <c r="U15" s="26"/>
      <c r="V15" s="26"/>
    </row>
    <row r="16" ht="24" spans="1:22">
      <c r="A16" s="7">
        <v>12</v>
      </c>
      <c r="B16" s="8" t="s">
        <v>48</v>
      </c>
      <c r="C16" s="9">
        <v>120.57</v>
      </c>
      <c r="D16" s="10">
        <v>49.63</v>
      </c>
      <c r="E16" s="11">
        <v>0.3</v>
      </c>
      <c r="F16" s="9">
        <f t="shared" si="1"/>
        <v>14.889</v>
      </c>
      <c r="G16" s="16"/>
      <c r="H16" s="8"/>
      <c r="I16" s="8"/>
      <c r="J16" s="8"/>
      <c r="K16" s="8"/>
      <c r="L16" s="8"/>
      <c r="M16" s="8"/>
      <c r="N16" s="8"/>
      <c r="O16" s="10"/>
      <c r="P16" s="10" t="s">
        <v>36</v>
      </c>
      <c r="Q16" s="10">
        <v>14.89</v>
      </c>
      <c r="R16" s="10"/>
      <c r="S16" s="27"/>
      <c r="T16" s="27"/>
      <c r="U16" s="27"/>
      <c r="V16" s="27"/>
    </row>
    <row r="17" ht="48" spans="1:22">
      <c r="A17" s="7">
        <v>13</v>
      </c>
      <c r="B17" s="8" t="s">
        <v>49</v>
      </c>
      <c r="C17" s="9">
        <v>169.02</v>
      </c>
      <c r="D17" s="10">
        <v>67.57</v>
      </c>
      <c r="E17" s="11">
        <v>0.3</v>
      </c>
      <c r="F17" s="9">
        <f t="shared" si="1"/>
        <v>20.271</v>
      </c>
      <c r="G17" s="8" t="s">
        <v>50</v>
      </c>
      <c r="H17" s="8" t="s">
        <v>51</v>
      </c>
      <c r="I17" s="8" t="s">
        <v>41</v>
      </c>
      <c r="J17" s="8"/>
      <c r="K17" s="8" t="s">
        <v>52</v>
      </c>
      <c r="L17" s="8"/>
      <c r="M17" s="8"/>
      <c r="N17" s="8"/>
      <c r="O17" s="10">
        <v>28</v>
      </c>
      <c r="P17" s="10" t="s">
        <v>53</v>
      </c>
      <c r="Q17" s="10">
        <v>28</v>
      </c>
      <c r="R17" s="10">
        <v>20.27</v>
      </c>
      <c r="S17" s="25"/>
      <c r="T17" s="25"/>
      <c r="U17" s="25"/>
      <c r="V17" s="27"/>
    </row>
    <row r="18" ht="84" spans="1:22">
      <c r="A18" s="7">
        <v>14</v>
      </c>
      <c r="B18" s="8" t="s">
        <v>54</v>
      </c>
      <c r="C18" s="9">
        <v>212.7</v>
      </c>
      <c r="D18" s="10">
        <v>87</v>
      </c>
      <c r="E18" s="12">
        <v>0.35</v>
      </c>
      <c r="F18" s="9">
        <f t="shared" si="1"/>
        <v>30.45</v>
      </c>
      <c r="G18" s="8" t="s">
        <v>55</v>
      </c>
      <c r="H18" s="8" t="s">
        <v>56</v>
      </c>
      <c r="I18" s="8" t="s">
        <v>57</v>
      </c>
      <c r="J18" s="8"/>
      <c r="K18" s="8" t="s">
        <v>58</v>
      </c>
      <c r="L18" s="8"/>
      <c r="M18" s="8"/>
      <c r="N18" s="8"/>
      <c r="O18" s="10">
        <v>56.5</v>
      </c>
      <c r="P18" s="10" t="s">
        <v>59</v>
      </c>
      <c r="Q18" s="10">
        <v>56.5</v>
      </c>
      <c r="R18" s="10">
        <v>30.45</v>
      </c>
      <c r="S18" s="25"/>
      <c r="T18" s="25"/>
      <c r="U18" s="25"/>
      <c r="V18" s="22"/>
    </row>
    <row r="19" ht="24" spans="1:22">
      <c r="A19" s="7">
        <v>15</v>
      </c>
      <c r="B19" s="8" t="s">
        <v>60</v>
      </c>
      <c r="C19" s="9">
        <v>208.23</v>
      </c>
      <c r="D19" s="10">
        <v>83.24</v>
      </c>
      <c r="E19" s="11">
        <v>0.35</v>
      </c>
      <c r="F19" s="9">
        <f t="shared" si="1"/>
        <v>29.134</v>
      </c>
      <c r="G19" s="13"/>
      <c r="H19" s="8"/>
      <c r="I19" s="8"/>
      <c r="J19" s="8"/>
      <c r="K19" s="8"/>
      <c r="L19" s="8"/>
      <c r="M19" s="8"/>
      <c r="N19" s="8"/>
      <c r="O19" s="10"/>
      <c r="P19" s="7" t="s">
        <v>34</v>
      </c>
      <c r="Q19" s="10"/>
      <c r="R19" s="10">
        <v>29.13</v>
      </c>
      <c r="S19" s="22"/>
      <c r="T19" s="22"/>
      <c r="U19" s="22"/>
      <c r="V19" s="22"/>
    </row>
    <row r="20" ht="24" spans="1:22">
      <c r="A20" s="7">
        <v>16</v>
      </c>
      <c r="B20" s="8" t="s">
        <v>61</v>
      </c>
      <c r="C20" s="9">
        <v>166.92</v>
      </c>
      <c r="D20" s="10">
        <v>67.77</v>
      </c>
      <c r="E20" s="11">
        <v>0.3</v>
      </c>
      <c r="F20" s="9">
        <f t="shared" si="1"/>
        <v>20.331</v>
      </c>
      <c r="G20" s="13"/>
      <c r="H20" s="8"/>
      <c r="I20" s="8"/>
      <c r="J20" s="8"/>
      <c r="K20" s="8"/>
      <c r="L20" s="8"/>
      <c r="M20" s="8"/>
      <c r="N20" s="8"/>
      <c r="O20" s="10"/>
      <c r="P20" s="7" t="s">
        <v>62</v>
      </c>
      <c r="Q20" s="10">
        <v>20.33</v>
      </c>
      <c r="R20" s="10"/>
      <c r="S20" s="22"/>
      <c r="T20" s="22"/>
      <c r="U20" s="22"/>
      <c r="V20" s="22"/>
    </row>
    <row r="21" ht="36" spans="1:22">
      <c r="A21" s="7">
        <v>17</v>
      </c>
      <c r="B21" s="8" t="s">
        <v>63</v>
      </c>
      <c r="C21" s="9">
        <v>716.25</v>
      </c>
      <c r="D21" s="10">
        <v>282.62</v>
      </c>
      <c r="E21" s="17">
        <v>0.4</v>
      </c>
      <c r="F21" s="9">
        <f t="shared" si="1"/>
        <v>113.048</v>
      </c>
      <c r="G21" s="8" t="s">
        <v>64</v>
      </c>
      <c r="H21" s="7"/>
      <c r="I21" s="7"/>
      <c r="J21" s="7"/>
      <c r="K21" s="8" t="s">
        <v>65</v>
      </c>
      <c r="L21" s="7"/>
      <c r="M21" s="7" t="s">
        <v>33</v>
      </c>
      <c r="N21" s="7"/>
      <c r="O21" s="10">
        <v>25</v>
      </c>
      <c r="P21" s="7" t="s">
        <v>28</v>
      </c>
      <c r="Q21" s="10">
        <v>25</v>
      </c>
      <c r="R21" s="10">
        <v>113.05</v>
      </c>
      <c r="S21" s="25"/>
      <c r="T21" s="25"/>
      <c r="U21" s="25"/>
      <c r="V21" s="26"/>
    </row>
    <row r="22" ht="24" spans="1:22">
      <c r="A22" s="7">
        <v>18</v>
      </c>
      <c r="B22" s="8" t="s">
        <v>66</v>
      </c>
      <c r="C22" s="9">
        <v>384.74</v>
      </c>
      <c r="D22" s="10">
        <v>155.85</v>
      </c>
      <c r="E22" s="12">
        <v>0.35</v>
      </c>
      <c r="F22" s="9">
        <f t="shared" si="1"/>
        <v>54.5475</v>
      </c>
      <c r="G22" s="18"/>
      <c r="H22" s="8"/>
      <c r="I22" s="8"/>
      <c r="J22" s="8"/>
      <c r="K22" s="8" t="s">
        <v>52</v>
      </c>
      <c r="L22" s="8"/>
      <c r="M22" s="8"/>
      <c r="N22" s="8" t="s">
        <v>67</v>
      </c>
      <c r="O22" s="10">
        <v>2</v>
      </c>
      <c r="P22" s="7" t="s">
        <v>62</v>
      </c>
      <c r="Q22" s="10">
        <v>56.55</v>
      </c>
      <c r="R22" s="10"/>
      <c r="S22" s="28"/>
      <c r="T22" s="28"/>
      <c r="U22" s="28"/>
      <c r="V22" s="28"/>
    </row>
    <row r="23" ht="24" spans="1:22">
      <c r="A23" s="7">
        <v>19</v>
      </c>
      <c r="B23" s="8" t="s">
        <v>68</v>
      </c>
      <c r="C23" s="9">
        <v>82.19</v>
      </c>
      <c r="D23" s="10">
        <v>34.85</v>
      </c>
      <c r="E23" s="12">
        <v>0.3</v>
      </c>
      <c r="F23" s="9">
        <f t="shared" si="1"/>
        <v>10.455</v>
      </c>
      <c r="G23" s="14"/>
      <c r="H23" s="8"/>
      <c r="I23" s="8"/>
      <c r="J23" s="8"/>
      <c r="K23" s="8"/>
      <c r="L23" s="8"/>
      <c r="M23" s="8"/>
      <c r="N23" s="8"/>
      <c r="O23" s="10"/>
      <c r="P23" s="10" t="s">
        <v>31</v>
      </c>
      <c r="Q23" s="10"/>
      <c r="R23" s="10">
        <v>10.46</v>
      </c>
      <c r="S23" s="26"/>
      <c r="T23" s="26"/>
      <c r="U23" s="26"/>
      <c r="V23" s="26"/>
    </row>
    <row r="24" ht="84" spans="1:22">
      <c r="A24" s="7">
        <v>20</v>
      </c>
      <c r="B24" s="8" t="s">
        <v>69</v>
      </c>
      <c r="C24" s="9">
        <v>202.68</v>
      </c>
      <c r="D24" s="10">
        <v>82.79</v>
      </c>
      <c r="E24" s="11">
        <v>0.35</v>
      </c>
      <c r="F24" s="9">
        <f t="shared" si="1"/>
        <v>28.9765</v>
      </c>
      <c r="G24" s="8" t="s">
        <v>70</v>
      </c>
      <c r="H24" s="8" t="s">
        <v>56</v>
      </c>
      <c r="I24" s="7" t="s">
        <v>71</v>
      </c>
      <c r="J24" s="7"/>
      <c r="K24" s="7"/>
      <c r="L24" s="7"/>
      <c r="M24" s="7"/>
      <c r="N24" s="7"/>
      <c r="O24" s="10">
        <v>48</v>
      </c>
      <c r="P24" s="7" t="s">
        <v>59</v>
      </c>
      <c r="Q24" s="10">
        <v>48</v>
      </c>
      <c r="R24" s="10">
        <v>28.98</v>
      </c>
      <c r="S24" s="25"/>
      <c r="T24" s="25"/>
      <c r="U24" s="25"/>
      <c r="V24" s="26"/>
    </row>
    <row r="25" ht="24" spans="1:22">
      <c r="A25" s="7">
        <v>21</v>
      </c>
      <c r="B25" s="8" t="s">
        <v>72</v>
      </c>
      <c r="C25" s="9">
        <v>66.07</v>
      </c>
      <c r="D25" s="10">
        <v>26.89</v>
      </c>
      <c r="E25" s="11">
        <v>0.4</v>
      </c>
      <c r="F25" s="9">
        <f t="shared" si="1"/>
        <v>10.756</v>
      </c>
      <c r="G25" s="14"/>
      <c r="H25" s="8"/>
      <c r="I25" s="8"/>
      <c r="J25" s="8"/>
      <c r="K25" s="8" t="s">
        <v>73</v>
      </c>
      <c r="L25" s="8"/>
      <c r="M25" s="8"/>
      <c r="N25" s="8"/>
      <c r="O25" s="10">
        <v>3</v>
      </c>
      <c r="P25" s="7" t="s">
        <v>36</v>
      </c>
      <c r="Q25" s="10">
        <v>13.76</v>
      </c>
      <c r="R25" s="10"/>
      <c r="S25" s="26"/>
      <c r="T25" s="26"/>
      <c r="U25" s="26"/>
      <c r="V25" s="26"/>
    </row>
    <row r="26" ht="24" spans="1:22">
      <c r="A26" s="7">
        <v>22</v>
      </c>
      <c r="B26" s="8" t="s">
        <v>74</v>
      </c>
      <c r="C26" s="9">
        <v>53.31</v>
      </c>
      <c r="D26" s="10">
        <v>22.03</v>
      </c>
      <c r="E26" s="12">
        <v>0.3</v>
      </c>
      <c r="F26" s="9">
        <f t="shared" si="1"/>
        <v>6.609</v>
      </c>
      <c r="G26" s="14"/>
      <c r="H26" s="8"/>
      <c r="I26" s="8"/>
      <c r="J26" s="8"/>
      <c r="K26" s="8"/>
      <c r="L26" s="8"/>
      <c r="M26" s="8"/>
      <c r="N26" s="8"/>
      <c r="O26" s="10"/>
      <c r="P26" s="10" t="s">
        <v>36</v>
      </c>
      <c r="Q26" s="10">
        <v>6.61</v>
      </c>
      <c r="R26" s="10"/>
      <c r="S26" s="26"/>
      <c r="T26" s="26"/>
      <c r="U26" s="26"/>
      <c r="V26" s="26"/>
    </row>
    <row r="27" ht="36" spans="1:22">
      <c r="A27" s="7">
        <v>23</v>
      </c>
      <c r="B27" s="8" t="s">
        <v>75</v>
      </c>
      <c r="C27" s="9">
        <v>198.67</v>
      </c>
      <c r="D27" s="10">
        <v>82.84</v>
      </c>
      <c r="E27" s="11">
        <v>0.3</v>
      </c>
      <c r="F27" s="9">
        <f t="shared" si="1"/>
        <v>24.852</v>
      </c>
      <c r="G27" s="14"/>
      <c r="H27" s="7"/>
      <c r="I27" s="7"/>
      <c r="J27" s="7"/>
      <c r="K27" s="8" t="s">
        <v>76</v>
      </c>
      <c r="L27" s="7"/>
      <c r="M27" s="7"/>
      <c r="N27" s="7"/>
      <c r="O27" s="10">
        <v>8</v>
      </c>
      <c r="P27" s="10" t="s">
        <v>31</v>
      </c>
      <c r="Q27" s="10">
        <v>8</v>
      </c>
      <c r="R27" s="10">
        <v>24.85</v>
      </c>
      <c r="S27" s="26"/>
      <c r="T27" s="26"/>
      <c r="U27" s="26"/>
      <c r="V27" s="26"/>
    </row>
    <row r="28" ht="36" spans="1:22">
      <c r="A28" s="7">
        <v>24</v>
      </c>
      <c r="B28" s="8" t="s">
        <v>77</v>
      </c>
      <c r="C28" s="9">
        <v>133.01</v>
      </c>
      <c r="D28" s="10">
        <v>54.08</v>
      </c>
      <c r="E28" s="12">
        <v>0.3</v>
      </c>
      <c r="F28" s="9">
        <f t="shared" si="1"/>
        <v>16.224</v>
      </c>
      <c r="G28" s="13"/>
      <c r="H28" s="8"/>
      <c r="I28" s="8" t="s">
        <v>41</v>
      </c>
      <c r="J28" s="8" t="s">
        <v>78</v>
      </c>
      <c r="K28" s="8"/>
      <c r="L28" s="8"/>
      <c r="M28" s="8"/>
      <c r="N28" s="8" t="s">
        <v>79</v>
      </c>
      <c r="O28" s="10">
        <v>10</v>
      </c>
      <c r="P28" s="7" t="s">
        <v>47</v>
      </c>
      <c r="Q28" s="10">
        <v>10</v>
      </c>
      <c r="R28" s="10">
        <v>16.22</v>
      </c>
      <c r="S28" s="22"/>
      <c r="T28" s="22"/>
      <c r="U28" s="22"/>
      <c r="V28" s="22"/>
    </row>
    <row r="29" ht="24" spans="1:22">
      <c r="A29" s="7">
        <v>25</v>
      </c>
      <c r="B29" s="8" t="s">
        <v>80</v>
      </c>
      <c r="C29" s="9">
        <v>79.19</v>
      </c>
      <c r="D29" s="10">
        <v>32</v>
      </c>
      <c r="E29" s="12">
        <v>0.3</v>
      </c>
      <c r="F29" s="9">
        <f t="shared" si="1"/>
        <v>9.6</v>
      </c>
      <c r="G29" s="14"/>
      <c r="H29" s="8"/>
      <c r="I29" s="8"/>
      <c r="J29" s="8"/>
      <c r="K29" s="8"/>
      <c r="L29" s="8"/>
      <c r="M29" s="8"/>
      <c r="N29" s="8"/>
      <c r="O29" s="10"/>
      <c r="P29" s="10" t="s">
        <v>59</v>
      </c>
      <c r="Q29" s="10"/>
      <c r="R29" s="10">
        <v>9.6</v>
      </c>
      <c r="S29" s="26"/>
      <c r="T29" s="26"/>
      <c r="U29" s="26"/>
      <c r="V29" s="26"/>
    </row>
    <row r="30" ht="24" spans="1:22">
      <c r="A30" s="7">
        <v>26</v>
      </c>
      <c r="B30" s="8" t="s">
        <v>81</v>
      </c>
      <c r="C30" s="9">
        <v>62.12</v>
      </c>
      <c r="D30" s="10">
        <v>25.06</v>
      </c>
      <c r="E30" s="12">
        <v>0.3</v>
      </c>
      <c r="F30" s="9">
        <f t="shared" si="1"/>
        <v>7.518</v>
      </c>
      <c r="G30" s="14"/>
      <c r="H30" s="8"/>
      <c r="I30" s="8"/>
      <c r="J30" s="8"/>
      <c r="K30" s="8"/>
      <c r="L30" s="8"/>
      <c r="M30" s="8"/>
      <c r="N30" s="8"/>
      <c r="O30" s="10"/>
      <c r="P30" s="10" t="s">
        <v>59</v>
      </c>
      <c r="Q30" s="10"/>
      <c r="R30" s="10">
        <v>7.52</v>
      </c>
      <c r="S30" s="26"/>
      <c r="T30" s="26"/>
      <c r="U30" s="26"/>
      <c r="V30" s="26"/>
    </row>
    <row r="31" ht="24" spans="1:22">
      <c r="A31" s="7">
        <v>27</v>
      </c>
      <c r="B31" s="8" t="s">
        <v>82</v>
      </c>
      <c r="C31" s="9">
        <v>137.78</v>
      </c>
      <c r="D31" s="10">
        <v>57.92</v>
      </c>
      <c r="E31" s="12">
        <v>0.4</v>
      </c>
      <c r="F31" s="9">
        <f t="shared" si="1"/>
        <v>23.168</v>
      </c>
      <c r="G31" s="13"/>
      <c r="H31" s="8"/>
      <c r="I31" s="8"/>
      <c r="J31" s="8"/>
      <c r="K31" s="8"/>
      <c r="L31" s="8"/>
      <c r="M31" s="8"/>
      <c r="N31" s="8"/>
      <c r="O31" s="10"/>
      <c r="P31" s="7" t="s">
        <v>47</v>
      </c>
      <c r="Q31" s="10"/>
      <c r="R31" s="10">
        <v>23.17</v>
      </c>
      <c r="S31" s="22"/>
      <c r="T31" s="22"/>
      <c r="U31" s="22"/>
      <c r="V31" s="22"/>
    </row>
    <row r="32" ht="36" spans="1:22">
      <c r="A32" s="7">
        <v>28</v>
      </c>
      <c r="B32" s="8" t="s">
        <v>83</v>
      </c>
      <c r="C32" s="9">
        <v>53.78</v>
      </c>
      <c r="D32" s="10">
        <v>22.07</v>
      </c>
      <c r="E32" s="12">
        <v>0.3</v>
      </c>
      <c r="F32" s="9">
        <f t="shared" si="1"/>
        <v>6.621</v>
      </c>
      <c r="G32" s="14"/>
      <c r="H32" s="8" t="s">
        <v>84</v>
      </c>
      <c r="I32" s="8"/>
      <c r="J32" s="8"/>
      <c r="K32" s="8"/>
      <c r="L32" s="8"/>
      <c r="M32" s="8"/>
      <c r="N32" s="8"/>
      <c r="O32" s="10">
        <v>20</v>
      </c>
      <c r="P32" s="10" t="s">
        <v>36</v>
      </c>
      <c r="Q32" s="10">
        <v>22.07</v>
      </c>
      <c r="R32" s="10"/>
      <c r="S32" s="26"/>
      <c r="T32" s="26"/>
      <c r="U32" s="26"/>
      <c r="V32" s="26"/>
    </row>
    <row r="33" ht="24" spans="1:22">
      <c r="A33" s="7">
        <v>29</v>
      </c>
      <c r="B33" s="8" t="s">
        <v>85</v>
      </c>
      <c r="C33" s="9">
        <v>90.66</v>
      </c>
      <c r="D33" s="10">
        <v>37.19</v>
      </c>
      <c r="E33" s="12">
        <v>0.3</v>
      </c>
      <c r="F33" s="9">
        <f t="shared" si="1"/>
        <v>11.157</v>
      </c>
      <c r="G33" s="13"/>
      <c r="H33" s="8"/>
      <c r="I33" s="8"/>
      <c r="J33" s="8"/>
      <c r="K33" s="8"/>
      <c r="L33" s="8"/>
      <c r="M33" s="8"/>
      <c r="N33" s="8"/>
      <c r="O33" s="10"/>
      <c r="P33" s="7" t="s">
        <v>28</v>
      </c>
      <c r="Q33" s="10"/>
      <c r="R33" s="10">
        <v>11.16</v>
      </c>
      <c r="S33" s="22"/>
      <c r="T33" s="22"/>
      <c r="U33" s="22"/>
      <c r="V33" s="22"/>
    </row>
    <row r="34" ht="24" spans="1:22">
      <c r="A34" s="7">
        <v>30</v>
      </c>
      <c r="B34" s="8" t="s">
        <v>86</v>
      </c>
      <c r="C34" s="9">
        <v>71.45</v>
      </c>
      <c r="D34" s="10">
        <v>29.05</v>
      </c>
      <c r="E34" s="12">
        <v>0.3</v>
      </c>
      <c r="F34" s="9">
        <f t="shared" si="1"/>
        <v>8.715</v>
      </c>
      <c r="G34" s="14"/>
      <c r="H34" s="8"/>
      <c r="I34" s="8"/>
      <c r="J34" s="8"/>
      <c r="K34" s="8"/>
      <c r="L34" s="8"/>
      <c r="M34" s="8"/>
      <c r="N34" s="8"/>
      <c r="O34" s="10"/>
      <c r="P34" s="10" t="s">
        <v>36</v>
      </c>
      <c r="Q34" s="10">
        <v>8.72</v>
      </c>
      <c r="R34" s="10"/>
      <c r="S34" s="26"/>
      <c r="T34" s="26"/>
      <c r="U34" s="26"/>
      <c r="V34" s="26"/>
    </row>
    <row r="35" ht="24" spans="1:22">
      <c r="A35" s="7">
        <v>31</v>
      </c>
      <c r="B35" s="8" t="s">
        <v>87</v>
      </c>
      <c r="C35" s="9">
        <v>65.66</v>
      </c>
      <c r="D35" s="10">
        <v>26.75</v>
      </c>
      <c r="E35" s="12">
        <v>0.3</v>
      </c>
      <c r="F35" s="9">
        <f t="shared" si="1"/>
        <v>8.025</v>
      </c>
      <c r="G35" s="13"/>
      <c r="H35" s="8"/>
      <c r="I35" s="8"/>
      <c r="J35" s="8"/>
      <c r="K35" s="8"/>
      <c r="L35" s="8"/>
      <c r="M35" s="8"/>
      <c r="N35" s="8"/>
      <c r="O35" s="10"/>
      <c r="P35" s="7" t="s">
        <v>88</v>
      </c>
      <c r="Q35" s="10">
        <v>8.03</v>
      </c>
      <c r="R35" s="10"/>
      <c r="S35" s="22"/>
      <c r="T35" s="22"/>
      <c r="U35" s="22"/>
      <c r="V35" s="22"/>
    </row>
    <row r="36" ht="36" spans="1:22">
      <c r="A36" s="7">
        <v>32</v>
      </c>
      <c r="B36" s="8" t="s">
        <v>89</v>
      </c>
      <c r="C36" s="9">
        <v>110.29</v>
      </c>
      <c r="D36" s="10">
        <v>45.55</v>
      </c>
      <c r="E36" s="12">
        <v>0.3</v>
      </c>
      <c r="F36" s="9">
        <f t="shared" ref="F36:F80" si="2">D36*E36</f>
        <v>13.665</v>
      </c>
      <c r="G36" s="8" t="s">
        <v>90</v>
      </c>
      <c r="H36" s="8"/>
      <c r="I36" s="8"/>
      <c r="J36" s="8"/>
      <c r="K36" s="8" t="s">
        <v>65</v>
      </c>
      <c r="L36" s="8"/>
      <c r="M36" s="8"/>
      <c r="N36" s="8"/>
      <c r="O36" s="10">
        <v>13</v>
      </c>
      <c r="P36" s="7" t="s">
        <v>88</v>
      </c>
      <c r="Q36" s="10">
        <v>26.67</v>
      </c>
      <c r="R36" s="10"/>
      <c r="S36" s="25"/>
      <c r="T36" s="25"/>
      <c r="U36" s="25"/>
      <c r="V36" s="26"/>
    </row>
    <row r="37" ht="24" spans="1:22">
      <c r="A37" s="7">
        <v>33</v>
      </c>
      <c r="B37" s="8" t="s">
        <v>91</v>
      </c>
      <c r="C37" s="9">
        <v>53.32</v>
      </c>
      <c r="D37" s="10">
        <v>21.82</v>
      </c>
      <c r="E37" s="11">
        <v>0.3</v>
      </c>
      <c r="F37" s="9">
        <f t="shared" si="2"/>
        <v>6.546</v>
      </c>
      <c r="G37" s="14"/>
      <c r="H37" s="7"/>
      <c r="I37" s="7"/>
      <c r="J37" s="7"/>
      <c r="K37" s="8" t="s">
        <v>92</v>
      </c>
      <c r="L37" s="7"/>
      <c r="M37" s="7"/>
      <c r="N37" s="7"/>
      <c r="O37" s="10">
        <v>2</v>
      </c>
      <c r="P37" s="7" t="s">
        <v>36</v>
      </c>
      <c r="Q37" s="10">
        <v>8.55</v>
      </c>
      <c r="R37" s="10"/>
      <c r="S37" s="26"/>
      <c r="T37" s="26"/>
      <c r="U37" s="26"/>
      <c r="V37" s="26"/>
    </row>
    <row r="38" ht="48" spans="1:22">
      <c r="A38" s="7">
        <v>34</v>
      </c>
      <c r="B38" s="8" t="s">
        <v>93</v>
      </c>
      <c r="C38" s="9">
        <v>34.29</v>
      </c>
      <c r="D38" s="10">
        <v>13.7</v>
      </c>
      <c r="E38" s="19">
        <v>0</v>
      </c>
      <c r="F38" s="9">
        <f t="shared" si="2"/>
        <v>0</v>
      </c>
      <c r="G38" s="14"/>
      <c r="H38" s="8" t="s">
        <v>94</v>
      </c>
      <c r="I38" s="8"/>
      <c r="J38" s="8"/>
      <c r="K38" s="8"/>
      <c r="L38" s="8"/>
      <c r="M38" s="8"/>
      <c r="N38" s="8"/>
      <c r="O38" s="10">
        <v>20</v>
      </c>
      <c r="P38" s="7" t="s">
        <v>88</v>
      </c>
      <c r="Q38" s="10">
        <v>13.7</v>
      </c>
      <c r="R38" s="10"/>
      <c r="S38" s="26"/>
      <c r="T38" s="26"/>
      <c r="U38" s="26"/>
      <c r="V38" s="26"/>
    </row>
    <row r="39" ht="24" spans="1:22">
      <c r="A39" s="7">
        <v>35</v>
      </c>
      <c r="B39" s="8" t="s">
        <v>95</v>
      </c>
      <c r="C39" s="9">
        <v>433.33</v>
      </c>
      <c r="D39" s="10">
        <v>182.85</v>
      </c>
      <c r="E39" s="12">
        <v>0.35</v>
      </c>
      <c r="F39" s="9">
        <f t="shared" si="2"/>
        <v>63.9975</v>
      </c>
      <c r="G39" s="14"/>
      <c r="H39" s="8"/>
      <c r="I39" s="8"/>
      <c r="J39" s="8"/>
      <c r="K39" s="8"/>
      <c r="L39" s="8"/>
      <c r="M39" s="8"/>
      <c r="N39" s="8"/>
      <c r="O39" s="10"/>
      <c r="P39" s="7" t="s">
        <v>47</v>
      </c>
      <c r="Q39" s="10"/>
      <c r="R39" s="10">
        <v>64</v>
      </c>
      <c r="S39" s="26"/>
      <c r="T39" s="26"/>
      <c r="U39" s="26"/>
      <c r="V39" s="26"/>
    </row>
    <row r="40" ht="24" spans="1:22">
      <c r="A40" s="7">
        <v>36</v>
      </c>
      <c r="B40" s="8" t="s">
        <v>96</v>
      </c>
      <c r="C40" s="9">
        <v>72.32</v>
      </c>
      <c r="D40" s="10">
        <v>29.19</v>
      </c>
      <c r="E40" s="11">
        <v>0.3</v>
      </c>
      <c r="F40" s="9">
        <f t="shared" si="2"/>
        <v>8.757</v>
      </c>
      <c r="G40" s="14"/>
      <c r="H40" s="7"/>
      <c r="I40" s="7"/>
      <c r="J40" s="7"/>
      <c r="K40" s="8"/>
      <c r="L40" s="7"/>
      <c r="M40" s="7"/>
      <c r="N40" s="7"/>
      <c r="O40" s="10"/>
      <c r="P40" s="7" t="s">
        <v>36</v>
      </c>
      <c r="Q40" s="10">
        <v>8.76</v>
      </c>
      <c r="R40" s="10"/>
      <c r="S40" s="26"/>
      <c r="T40" s="26"/>
      <c r="U40" s="26"/>
      <c r="V40" s="26"/>
    </row>
    <row r="41" ht="24" spans="1:22">
      <c r="A41" s="7">
        <v>37</v>
      </c>
      <c r="B41" s="8" t="s">
        <v>97</v>
      </c>
      <c r="C41" s="9">
        <v>51.08</v>
      </c>
      <c r="D41" s="10">
        <v>20.88</v>
      </c>
      <c r="E41" s="12">
        <v>0.3</v>
      </c>
      <c r="F41" s="9">
        <f t="shared" si="2"/>
        <v>6.264</v>
      </c>
      <c r="G41" s="14"/>
      <c r="H41" s="8"/>
      <c r="I41" s="8"/>
      <c r="J41" s="8"/>
      <c r="K41" s="8"/>
      <c r="L41" s="8"/>
      <c r="M41" s="8"/>
      <c r="N41" s="8"/>
      <c r="O41" s="10"/>
      <c r="P41" s="7" t="s">
        <v>88</v>
      </c>
      <c r="Q41" s="10">
        <v>6.26</v>
      </c>
      <c r="R41" s="10"/>
      <c r="S41" s="26"/>
      <c r="T41" s="26"/>
      <c r="U41" s="26"/>
      <c r="V41" s="26"/>
    </row>
    <row r="42" ht="24" spans="1:22">
      <c r="A42" s="7">
        <v>38</v>
      </c>
      <c r="B42" s="8" t="s">
        <v>98</v>
      </c>
      <c r="C42" s="9">
        <v>150.76</v>
      </c>
      <c r="D42" s="10">
        <v>60.67</v>
      </c>
      <c r="E42" s="12">
        <v>0.35</v>
      </c>
      <c r="F42" s="9">
        <f t="shared" si="2"/>
        <v>21.2345</v>
      </c>
      <c r="G42" s="14"/>
      <c r="H42" s="7"/>
      <c r="I42" s="7"/>
      <c r="J42" s="9"/>
      <c r="K42" s="7" t="s">
        <v>45</v>
      </c>
      <c r="L42" s="7"/>
      <c r="M42" s="7"/>
      <c r="N42" s="7"/>
      <c r="O42" s="10">
        <v>1</v>
      </c>
      <c r="P42" s="7" t="s">
        <v>28</v>
      </c>
      <c r="Q42" s="10">
        <v>1</v>
      </c>
      <c r="R42" s="10">
        <v>21.23</v>
      </c>
      <c r="S42" s="26"/>
      <c r="T42" s="26"/>
      <c r="U42" s="26"/>
      <c r="V42" s="26"/>
    </row>
    <row r="43" ht="36" spans="1:22">
      <c r="A43" s="7">
        <v>39</v>
      </c>
      <c r="B43" s="8" t="s">
        <v>99</v>
      </c>
      <c r="C43" s="9">
        <v>218.36</v>
      </c>
      <c r="D43" s="10">
        <v>89.82</v>
      </c>
      <c r="E43" s="12">
        <v>0.35</v>
      </c>
      <c r="F43" s="9">
        <f t="shared" si="2"/>
        <v>31.437</v>
      </c>
      <c r="G43" s="14"/>
      <c r="H43" s="7"/>
      <c r="I43" s="7"/>
      <c r="J43" s="9"/>
      <c r="K43" s="7"/>
      <c r="L43" s="7"/>
      <c r="M43" s="7"/>
      <c r="N43" s="7"/>
      <c r="O43" s="10"/>
      <c r="P43" s="7" t="s">
        <v>47</v>
      </c>
      <c r="Q43" s="10"/>
      <c r="R43" s="10">
        <v>31.44</v>
      </c>
      <c r="S43" s="26"/>
      <c r="T43" s="26"/>
      <c r="U43" s="26"/>
      <c r="V43" s="26"/>
    </row>
    <row r="44" ht="60" spans="1:22">
      <c r="A44" s="7">
        <v>40</v>
      </c>
      <c r="B44" s="8" t="s">
        <v>100</v>
      </c>
      <c r="C44" s="9">
        <v>60.49</v>
      </c>
      <c r="D44" s="10">
        <v>24.84</v>
      </c>
      <c r="E44" s="12">
        <v>0.3</v>
      </c>
      <c r="F44" s="9">
        <f t="shared" si="2"/>
        <v>7.452</v>
      </c>
      <c r="G44" s="8" t="s">
        <v>101</v>
      </c>
      <c r="H44" s="8"/>
      <c r="I44" s="8"/>
      <c r="J44" s="8"/>
      <c r="K44" s="8"/>
      <c r="L44" s="8"/>
      <c r="M44" s="8"/>
      <c r="N44" s="8"/>
      <c r="O44" s="10">
        <v>5</v>
      </c>
      <c r="P44" s="7" t="s">
        <v>88</v>
      </c>
      <c r="Q44" s="10">
        <v>12.45</v>
      </c>
      <c r="R44" s="10"/>
      <c r="S44" s="25"/>
      <c r="T44" s="25"/>
      <c r="U44" s="25"/>
      <c r="V44" s="26"/>
    </row>
    <row r="45" ht="24" spans="1:22">
      <c r="A45" s="7">
        <v>41</v>
      </c>
      <c r="B45" s="8" t="s">
        <v>102</v>
      </c>
      <c r="C45" s="9">
        <v>24.67</v>
      </c>
      <c r="D45" s="10">
        <v>10.23</v>
      </c>
      <c r="E45" s="12">
        <v>0.4</v>
      </c>
      <c r="F45" s="9">
        <f t="shared" si="2"/>
        <v>4.092</v>
      </c>
      <c r="G45" s="16"/>
      <c r="H45" s="7"/>
      <c r="I45" s="7"/>
      <c r="J45" s="7"/>
      <c r="K45" s="8"/>
      <c r="L45" s="7"/>
      <c r="M45" s="7"/>
      <c r="N45" s="7"/>
      <c r="O45" s="10"/>
      <c r="P45" s="7" t="s">
        <v>47</v>
      </c>
      <c r="Q45" s="10"/>
      <c r="R45" s="10">
        <v>4.09</v>
      </c>
      <c r="S45" s="27"/>
      <c r="T45" s="27"/>
      <c r="U45" s="27"/>
      <c r="V45" s="27"/>
    </row>
    <row r="46" ht="60" spans="1:22">
      <c r="A46" s="7">
        <v>42</v>
      </c>
      <c r="B46" s="8" t="s">
        <v>103</v>
      </c>
      <c r="C46" s="9">
        <v>31.86</v>
      </c>
      <c r="D46" s="10">
        <v>12.89</v>
      </c>
      <c r="E46" s="12">
        <v>0.4</v>
      </c>
      <c r="F46" s="9">
        <f t="shared" si="2"/>
        <v>5.156</v>
      </c>
      <c r="G46" s="14"/>
      <c r="H46" s="8"/>
      <c r="I46" s="8"/>
      <c r="J46" s="8"/>
      <c r="K46" s="8"/>
      <c r="L46" s="8" t="s">
        <v>104</v>
      </c>
      <c r="M46" s="8"/>
      <c r="N46" s="8"/>
      <c r="O46" s="10"/>
      <c r="P46" s="7" t="s">
        <v>105</v>
      </c>
      <c r="Q46" s="10"/>
      <c r="R46" s="10">
        <v>5.16</v>
      </c>
      <c r="S46" s="26"/>
      <c r="T46" s="26"/>
      <c r="U46" s="26"/>
      <c r="V46" s="26"/>
    </row>
    <row r="47" ht="24" spans="1:22">
      <c r="A47" s="7">
        <v>43</v>
      </c>
      <c r="B47" s="8" t="s">
        <v>106</v>
      </c>
      <c r="C47" s="9">
        <v>75.87</v>
      </c>
      <c r="D47" s="10">
        <v>31.14</v>
      </c>
      <c r="E47" s="11">
        <v>0.3</v>
      </c>
      <c r="F47" s="9">
        <f t="shared" si="2"/>
        <v>9.342</v>
      </c>
      <c r="G47" s="14"/>
      <c r="H47" s="7"/>
      <c r="I47" s="7"/>
      <c r="J47" s="7"/>
      <c r="K47" s="7"/>
      <c r="L47" s="8"/>
      <c r="M47" s="8"/>
      <c r="N47" s="8"/>
      <c r="O47" s="10"/>
      <c r="P47" s="7" t="s">
        <v>34</v>
      </c>
      <c r="Q47" s="10"/>
      <c r="R47" s="10">
        <v>9.34</v>
      </c>
      <c r="S47" s="26"/>
      <c r="T47" s="26"/>
      <c r="U47" s="26"/>
      <c r="V47" s="26"/>
    </row>
    <row r="48" ht="24" spans="1:22">
      <c r="A48" s="7">
        <v>44</v>
      </c>
      <c r="B48" s="8" t="s">
        <v>107</v>
      </c>
      <c r="C48" s="9">
        <v>291.74</v>
      </c>
      <c r="D48" s="10">
        <v>121.35</v>
      </c>
      <c r="E48" s="11">
        <v>0.35</v>
      </c>
      <c r="F48" s="9">
        <f t="shared" si="2"/>
        <v>42.4725</v>
      </c>
      <c r="G48" s="14"/>
      <c r="H48" s="8"/>
      <c r="I48" s="7"/>
      <c r="J48" s="7"/>
      <c r="K48" s="7"/>
      <c r="L48" s="10"/>
      <c r="M48" s="10"/>
      <c r="N48" s="10"/>
      <c r="O48" s="10"/>
      <c r="P48" s="7" t="s">
        <v>28</v>
      </c>
      <c r="Q48" s="10"/>
      <c r="R48" s="10">
        <v>42.47</v>
      </c>
      <c r="S48" s="26"/>
      <c r="T48" s="26"/>
      <c r="U48" s="26"/>
      <c r="V48" s="26"/>
    </row>
    <row r="49" ht="24" spans="1:22">
      <c r="A49" s="7">
        <v>45</v>
      </c>
      <c r="B49" s="8" t="s">
        <v>108</v>
      </c>
      <c r="C49" s="9">
        <v>59.45</v>
      </c>
      <c r="D49" s="10">
        <v>24.34</v>
      </c>
      <c r="E49" s="11">
        <v>0.3</v>
      </c>
      <c r="F49" s="9">
        <f t="shared" si="2"/>
        <v>7.302</v>
      </c>
      <c r="G49" s="14"/>
      <c r="H49" s="8"/>
      <c r="I49" s="7"/>
      <c r="J49" s="7"/>
      <c r="K49" s="7"/>
      <c r="L49" s="10"/>
      <c r="M49" s="10"/>
      <c r="N49" s="10"/>
      <c r="O49" s="10"/>
      <c r="P49" s="7" t="s">
        <v>47</v>
      </c>
      <c r="Q49" s="10"/>
      <c r="R49" s="10">
        <v>7.3</v>
      </c>
      <c r="S49" s="26"/>
      <c r="T49" s="26"/>
      <c r="U49" s="26"/>
      <c r="V49" s="26"/>
    </row>
    <row r="50" ht="24" spans="1:22">
      <c r="A50" s="7">
        <v>46</v>
      </c>
      <c r="B50" s="8" t="s">
        <v>109</v>
      </c>
      <c r="C50" s="9">
        <v>55.96</v>
      </c>
      <c r="D50" s="10">
        <v>23.1</v>
      </c>
      <c r="E50" s="12">
        <v>0.3</v>
      </c>
      <c r="F50" s="9">
        <f t="shared" si="2"/>
        <v>6.93</v>
      </c>
      <c r="G50" s="14"/>
      <c r="H50" s="8"/>
      <c r="I50" s="7"/>
      <c r="J50" s="7"/>
      <c r="K50" s="7"/>
      <c r="L50" s="10"/>
      <c r="M50" s="10"/>
      <c r="N50" s="10"/>
      <c r="O50" s="10"/>
      <c r="P50" s="7" t="s">
        <v>47</v>
      </c>
      <c r="Q50" s="10"/>
      <c r="R50" s="10">
        <v>6.93</v>
      </c>
      <c r="S50" s="26"/>
      <c r="T50" s="26"/>
      <c r="U50" s="26"/>
      <c r="V50" s="26"/>
    </row>
    <row r="51" ht="36" spans="1:22">
      <c r="A51" s="7">
        <v>47</v>
      </c>
      <c r="B51" s="8" t="s">
        <v>110</v>
      </c>
      <c r="C51" s="9">
        <v>1.98</v>
      </c>
      <c r="D51" s="10">
        <v>0.94</v>
      </c>
      <c r="E51" s="19">
        <v>0</v>
      </c>
      <c r="F51" s="9">
        <f t="shared" si="2"/>
        <v>0</v>
      </c>
      <c r="G51" s="14"/>
      <c r="H51" s="8" t="s">
        <v>111</v>
      </c>
      <c r="I51" s="8"/>
      <c r="J51" s="8"/>
      <c r="K51" s="8" t="s">
        <v>112</v>
      </c>
      <c r="L51" s="8"/>
      <c r="M51" s="8"/>
      <c r="N51" s="8" t="s">
        <v>113</v>
      </c>
      <c r="O51" s="10">
        <v>49</v>
      </c>
      <c r="P51" s="10" t="s">
        <v>36</v>
      </c>
      <c r="Q51" s="10">
        <v>0.937</v>
      </c>
      <c r="R51" s="10"/>
      <c r="S51" s="26"/>
      <c r="T51" s="26"/>
      <c r="U51" s="26"/>
      <c r="V51" s="26"/>
    </row>
    <row r="52" ht="36" spans="1:22">
      <c r="A52" s="7">
        <v>48</v>
      </c>
      <c r="B52" s="8" t="s">
        <v>114</v>
      </c>
      <c r="C52" s="9">
        <v>85.04</v>
      </c>
      <c r="D52" s="10">
        <v>34.87</v>
      </c>
      <c r="E52" s="12">
        <v>0.3</v>
      </c>
      <c r="F52" s="9">
        <f t="shared" si="2"/>
        <v>10.461</v>
      </c>
      <c r="G52" s="8" t="s">
        <v>115</v>
      </c>
      <c r="H52" s="8"/>
      <c r="I52" s="8"/>
      <c r="J52" s="8"/>
      <c r="K52" s="8"/>
      <c r="L52" s="8"/>
      <c r="M52" s="8"/>
      <c r="N52" s="8" t="s">
        <v>116</v>
      </c>
      <c r="O52" s="10">
        <v>6</v>
      </c>
      <c r="P52" s="7" t="s">
        <v>47</v>
      </c>
      <c r="Q52" s="10">
        <v>6</v>
      </c>
      <c r="R52" s="10">
        <v>10.46</v>
      </c>
      <c r="S52" s="25"/>
      <c r="T52" s="25"/>
      <c r="U52" s="25"/>
      <c r="V52" s="25"/>
    </row>
    <row r="53" ht="24" spans="1:22">
      <c r="A53" s="7">
        <v>49</v>
      </c>
      <c r="B53" s="8" t="s">
        <v>117</v>
      </c>
      <c r="C53" s="9">
        <v>212.12</v>
      </c>
      <c r="D53" s="10">
        <v>84.85</v>
      </c>
      <c r="E53" s="12">
        <v>0.4</v>
      </c>
      <c r="F53" s="9">
        <f t="shared" si="2"/>
        <v>33.94</v>
      </c>
      <c r="G53" s="14"/>
      <c r="H53" s="8"/>
      <c r="I53" s="8"/>
      <c r="J53" s="8"/>
      <c r="K53" s="8"/>
      <c r="L53" s="8"/>
      <c r="M53" s="8"/>
      <c r="N53" s="8"/>
      <c r="O53" s="10"/>
      <c r="P53" s="7" t="s">
        <v>105</v>
      </c>
      <c r="Q53" s="10"/>
      <c r="R53" s="10">
        <v>33.94</v>
      </c>
      <c r="S53" s="26"/>
      <c r="T53" s="26"/>
      <c r="U53" s="26"/>
      <c r="V53" s="26"/>
    </row>
    <row r="54" ht="36" spans="1:22">
      <c r="A54" s="7">
        <v>50</v>
      </c>
      <c r="B54" s="8" t="s">
        <v>118</v>
      </c>
      <c r="C54" s="9">
        <v>41.71</v>
      </c>
      <c r="D54" s="10">
        <v>16.75</v>
      </c>
      <c r="E54" s="12">
        <v>0.3</v>
      </c>
      <c r="F54" s="9">
        <f t="shared" si="2"/>
        <v>5.025</v>
      </c>
      <c r="G54" s="14"/>
      <c r="H54" s="8"/>
      <c r="I54" s="8"/>
      <c r="J54" s="8"/>
      <c r="K54" s="8"/>
      <c r="L54" s="8"/>
      <c r="M54" s="8"/>
      <c r="N54" s="8"/>
      <c r="O54" s="10"/>
      <c r="P54" s="7" t="s">
        <v>47</v>
      </c>
      <c r="Q54" s="10"/>
      <c r="R54" s="10">
        <v>5.03</v>
      </c>
      <c r="S54" s="26"/>
      <c r="T54" s="26"/>
      <c r="U54" s="26"/>
      <c r="V54" s="26"/>
    </row>
    <row r="55" ht="24" spans="1:22">
      <c r="A55" s="7">
        <v>51</v>
      </c>
      <c r="B55" s="8" t="s">
        <v>119</v>
      </c>
      <c r="C55" s="9">
        <v>56.79</v>
      </c>
      <c r="D55" s="10">
        <v>22.99</v>
      </c>
      <c r="E55" s="12">
        <v>0.3</v>
      </c>
      <c r="F55" s="9">
        <f t="shared" si="2"/>
        <v>6.897</v>
      </c>
      <c r="G55" s="14"/>
      <c r="H55" s="8"/>
      <c r="I55" s="8"/>
      <c r="J55" s="8"/>
      <c r="K55" s="8"/>
      <c r="L55" s="8"/>
      <c r="M55" s="8"/>
      <c r="N55" s="8"/>
      <c r="O55" s="10"/>
      <c r="P55" s="7" t="s">
        <v>47</v>
      </c>
      <c r="Q55" s="10"/>
      <c r="R55" s="10">
        <v>6.9</v>
      </c>
      <c r="S55" s="26"/>
      <c r="T55" s="26"/>
      <c r="U55" s="26"/>
      <c r="V55" s="26"/>
    </row>
    <row r="56" ht="24" spans="1:22">
      <c r="A56" s="7">
        <v>52</v>
      </c>
      <c r="B56" s="8" t="s">
        <v>120</v>
      </c>
      <c r="C56" s="9">
        <v>38.81</v>
      </c>
      <c r="D56" s="10">
        <v>15.09</v>
      </c>
      <c r="E56" s="12">
        <v>0.4</v>
      </c>
      <c r="F56" s="9">
        <f t="shared" si="2"/>
        <v>6.036</v>
      </c>
      <c r="G56" s="14"/>
      <c r="H56" s="8"/>
      <c r="I56" s="8"/>
      <c r="J56" s="8"/>
      <c r="K56" s="8"/>
      <c r="L56" s="8"/>
      <c r="M56" s="8"/>
      <c r="N56" s="8"/>
      <c r="O56" s="10"/>
      <c r="P56" s="7" t="s">
        <v>31</v>
      </c>
      <c r="Q56" s="10"/>
      <c r="R56" s="10">
        <v>6.04</v>
      </c>
      <c r="S56" s="26"/>
      <c r="T56" s="26"/>
      <c r="U56" s="26"/>
      <c r="V56" s="26"/>
    </row>
    <row r="57" ht="24" spans="1:22">
      <c r="A57" s="7">
        <v>53</v>
      </c>
      <c r="B57" s="8" t="s">
        <v>121</v>
      </c>
      <c r="C57" s="9">
        <v>54.88</v>
      </c>
      <c r="D57" s="10">
        <v>22.27</v>
      </c>
      <c r="E57" s="12">
        <v>0.3</v>
      </c>
      <c r="F57" s="9">
        <f t="shared" si="2"/>
        <v>6.681</v>
      </c>
      <c r="G57" s="14"/>
      <c r="H57" s="8"/>
      <c r="I57" s="8"/>
      <c r="J57" s="8"/>
      <c r="K57" s="8"/>
      <c r="L57" s="8"/>
      <c r="M57" s="8"/>
      <c r="N57" s="8"/>
      <c r="O57" s="10"/>
      <c r="P57" s="7" t="s">
        <v>31</v>
      </c>
      <c r="Q57" s="10"/>
      <c r="R57" s="10">
        <v>6.68</v>
      </c>
      <c r="S57" s="26"/>
      <c r="T57" s="26"/>
      <c r="U57" s="26"/>
      <c r="V57" s="26"/>
    </row>
    <row r="58" ht="24" spans="1:22">
      <c r="A58" s="7">
        <v>54</v>
      </c>
      <c r="B58" s="8" t="s">
        <v>122</v>
      </c>
      <c r="C58" s="9">
        <v>140.89</v>
      </c>
      <c r="D58" s="10">
        <v>57.77</v>
      </c>
      <c r="E58" s="12">
        <v>0.3</v>
      </c>
      <c r="F58" s="9">
        <f t="shared" si="2"/>
        <v>17.331</v>
      </c>
      <c r="G58" s="14"/>
      <c r="H58" s="8"/>
      <c r="I58" s="8"/>
      <c r="J58" s="8"/>
      <c r="K58" s="8"/>
      <c r="L58" s="8"/>
      <c r="M58" s="8"/>
      <c r="N58" s="8"/>
      <c r="O58" s="10"/>
      <c r="P58" s="7" t="s">
        <v>28</v>
      </c>
      <c r="Q58" s="10"/>
      <c r="R58" s="10">
        <v>17.33</v>
      </c>
      <c r="S58" s="26"/>
      <c r="T58" s="26"/>
      <c r="U58" s="26"/>
      <c r="V58" s="26"/>
    </row>
    <row r="59" ht="24" spans="1:22">
      <c r="A59" s="7">
        <v>55</v>
      </c>
      <c r="B59" s="8" t="s">
        <v>123</v>
      </c>
      <c r="C59" s="9">
        <v>70.83</v>
      </c>
      <c r="D59" s="10">
        <v>29.06</v>
      </c>
      <c r="E59" s="12">
        <v>0.3</v>
      </c>
      <c r="F59" s="9">
        <f t="shared" si="2"/>
        <v>8.718</v>
      </c>
      <c r="G59" s="14"/>
      <c r="H59" s="8"/>
      <c r="I59" s="8"/>
      <c r="J59" s="8"/>
      <c r="K59" s="8"/>
      <c r="L59" s="8"/>
      <c r="M59" s="8"/>
      <c r="N59" s="8"/>
      <c r="O59" s="10"/>
      <c r="P59" s="7" t="s">
        <v>28</v>
      </c>
      <c r="Q59" s="10"/>
      <c r="R59" s="10">
        <v>8.72</v>
      </c>
      <c r="S59" s="26"/>
      <c r="T59" s="26"/>
      <c r="U59" s="26"/>
      <c r="V59" s="26"/>
    </row>
    <row r="60" ht="24" spans="1:22">
      <c r="A60" s="7">
        <v>56</v>
      </c>
      <c r="B60" s="8" t="s">
        <v>124</v>
      </c>
      <c r="C60" s="9">
        <v>63.42</v>
      </c>
      <c r="D60" s="10">
        <v>26.05</v>
      </c>
      <c r="E60" s="12">
        <v>0.3</v>
      </c>
      <c r="F60" s="9">
        <f t="shared" si="2"/>
        <v>7.815</v>
      </c>
      <c r="G60" s="14"/>
      <c r="H60" s="8"/>
      <c r="I60" s="8"/>
      <c r="J60" s="8"/>
      <c r="K60" s="8"/>
      <c r="L60" s="8"/>
      <c r="M60" s="8"/>
      <c r="N60" s="8"/>
      <c r="O60" s="10"/>
      <c r="P60" s="7" t="s">
        <v>47</v>
      </c>
      <c r="Q60" s="10"/>
      <c r="R60" s="10">
        <v>7.82</v>
      </c>
      <c r="S60" s="26"/>
      <c r="T60" s="26"/>
      <c r="U60" s="26"/>
      <c r="V60" s="26"/>
    </row>
    <row r="61" ht="24" spans="1:22">
      <c r="A61" s="7">
        <v>57</v>
      </c>
      <c r="B61" s="8" t="s">
        <v>125</v>
      </c>
      <c r="C61" s="9">
        <v>88.3</v>
      </c>
      <c r="D61" s="10">
        <v>36.36</v>
      </c>
      <c r="E61" s="12">
        <v>0.3</v>
      </c>
      <c r="F61" s="9">
        <f t="shared" si="2"/>
        <v>10.908</v>
      </c>
      <c r="G61" s="14"/>
      <c r="H61" s="8"/>
      <c r="I61" s="8"/>
      <c r="J61" s="8"/>
      <c r="K61" s="8" t="s">
        <v>45</v>
      </c>
      <c r="L61" s="8"/>
      <c r="M61" s="8"/>
      <c r="N61" s="8"/>
      <c r="O61" s="10">
        <v>1</v>
      </c>
      <c r="P61" s="7" t="s">
        <v>59</v>
      </c>
      <c r="Q61" s="10">
        <v>1</v>
      </c>
      <c r="R61" s="10">
        <v>10.91</v>
      </c>
      <c r="S61" s="26"/>
      <c r="T61" s="26"/>
      <c r="U61" s="26"/>
      <c r="V61" s="26"/>
    </row>
    <row r="62" ht="36" spans="1:22">
      <c r="A62" s="7">
        <v>58</v>
      </c>
      <c r="B62" s="8" t="s">
        <v>126</v>
      </c>
      <c r="C62" s="9">
        <v>27.15</v>
      </c>
      <c r="D62" s="10">
        <v>11.18</v>
      </c>
      <c r="E62" s="12">
        <v>0</v>
      </c>
      <c r="F62" s="9">
        <f t="shared" si="2"/>
        <v>0</v>
      </c>
      <c r="G62" s="14"/>
      <c r="H62" s="8" t="s">
        <v>84</v>
      </c>
      <c r="I62" s="8"/>
      <c r="J62" s="8"/>
      <c r="K62" s="8"/>
      <c r="L62" s="8"/>
      <c r="M62" s="8"/>
      <c r="N62" s="8"/>
      <c r="O62" s="10">
        <v>20</v>
      </c>
      <c r="P62" s="7" t="s">
        <v>47</v>
      </c>
      <c r="Q62" s="10">
        <v>11.18</v>
      </c>
      <c r="R62" s="10">
        <v>0</v>
      </c>
      <c r="S62" s="26"/>
      <c r="T62" s="26"/>
      <c r="U62" s="26"/>
      <c r="V62" s="26"/>
    </row>
    <row r="63" ht="48" spans="1:22">
      <c r="A63" s="7">
        <v>59</v>
      </c>
      <c r="B63" s="8" t="s">
        <v>127</v>
      </c>
      <c r="C63" s="9">
        <v>124.74</v>
      </c>
      <c r="D63" s="10">
        <v>51.69</v>
      </c>
      <c r="E63" s="12">
        <v>0.3</v>
      </c>
      <c r="F63" s="9">
        <f t="shared" si="2"/>
        <v>15.507</v>
      </c>
      <c r="G63" s="8" t="s">
        <v>128</v>
      </c>
      <c r="H63" s="8"/>
      <c r="I63" s="8"/>
      <c r="J63" s="8"/>
      <c r="K63" s="8"/>
      <c r="L63" s="8"/>
      <c r="M63" s="8"/>
      <c r="N63" s="8"/>
      <c r="O63" s="10">
        <v>3</v>
      </c>
      <c r="P63" s="7" t="s">
        <v>47</v>
      </c>
      <c r="Q63" s="10">
        <v>3</v>
      </c>
      <c r="R63" s="10">
        <v>15.51</v>
      </c>
      <c r="S63" s="26"/>
      <c r="T63" s="26"/>
      <c r="U63" s="26"/>
      <c r="V63" s="26"/>
    </row>
    <row r="64" ht="24" spans="1:22">
      <c r="A64" s="7">
        <v>60</v>
      </c>
      <c r="B64" s="8" t="s">
        <v>129</v>
      </c>
      <c r="C64" s="9">
        <v>104.9</v>
      </c>
      <c r="D64" s="10">
        <v>42.62</v>
      </c>
      <c r="E64" s="12">
        <v>0.4</v>
      </c>
      <c r="F64" s="9">
        <f t="shared" si="2"/>
        <v>17.048</v>
      </c>
      <c r="G64" s="14"/>
      <c r="H64" s="8"/>
      <c r="I64" s="8"/>
      <c r="J64" s="8"/>
      <c r="K64" s="8"/>
      <c r="L64" s="8"/>
      <c r="M64" s="8"/>
      <c r="N64" s="8"/>
      <c r="O64" s="10"/>
      <c r="P64" s="7" t="s">
        <v>28</v>
      </c>
      <c r="Q64" s="10"/>
      <c r="R64" s="10">
        <v>17.05</v>
      </c>
      <c r="S64" s="26"/>
      <c r="T64" s="26"/>
      <c r="U64" s="26"/>
      <c r="V64" s="26"/>
    </row>
    <row r="65" ht="24" spans="1:22">
      <c r="A65" s="7">
        <v>61</v>
      </c>
      <c r="B65" s="8" t="s">
        <v>130</v>
      </c>
      <c r="C65" s="9">
        <v>14.47</v>
      </c>
      <c r="D65" s="10">
        <v>6.05</v>
      </c>
      <c r="E65" s="12">
        <v>0</v>
      </c>
      <c r="F65" s="9">
        <f t="shared" si="2"/>
        <v>0</v>
      </c>
      <c r="G65" s="14"/>
      <c r="H65" s="8"/>
      <c r="I65" s="8" t="s">
        <v>41</v>
      </c>
      <c r="J65" s="8"/>
      <c r="K65" s="8" t="s">
        <v>65</v>
      </c>
      <c r="L65" s="8"/>
      <c r="M65" s="8"/>
      <c r="N65" s="8"/>
      <c r="O65" s="10">
        <v>3</v>
      </c>
      <c r="P65" s="7" t="s">
        <v>47</v>
      </c>
      <c r="Q65" s="10">
        <v>3</v>
      </c>
      <c r="R65" s="10">
        <v>0</v>
      </c>
      <c r="S65" s="26"/>
      <c r="T65" s="26"/>
      <c r="U65" s="26"/>
      <c r="V65" s="26"/>
    </row>
    <row r="66" ht="24" spans="1:22">
      <c r="A66" s="7">
        <v>62</v>
      </c>
      <c r="B66" s="8" t="s">
        <v>131</v>
      </c>
      <c r="C66" s="9">
        <v>207.72</v>
      </c>
      <c r="D66" s="10">
        <v>85.75</v>
      </c>
      <c r="E66" s="12">
        <v>0.35</v>
      </c>
      <c r="F66" s="9">
        <f t="shared" si="2"/>
        <v>30.0125</v>
      </c>
      <c r="G66" s="14"/>
      <c r="H66" s="8"/>
      <c r="I66" s="8"/>
      <c r="J66" s="8"/>
      <c r="K66" s="8"/>
      <c r="L66" s="8"/>
      <c r="M66" s="8"/>
      <c r="N66" s="8"/>
      <c r="O66" s="10"/>
      <c r="P66" s="7" t="s">
        <v>36</v>
      </c>
      <c r="Q66" s="10">
        <v>30.01</v>
      </c>
      <c r="R66" s="10"/>
      <c r="S66" s="26"/>
      <c r="T66" s="26"/>
      <c r="U66" s="26"/>
      <c r="V66" s="26"/>
    </row>
    <row r="67" ht="24" spans="1:22">
      <c r="A67" s="7">
        <v>63</v>
      </c>
      <c r="B67" s="8" t="s">
        <v>132</v>
      </c>
      <c r="C67" s="9">
        <v>89.91</v>
      </c>
      <c r="D67" s="10">
        <v>36.99</v>
      </c>
      <c r="E67" s="12">
        <v>0.3</v>
      </c>
      <c r="F67" s="9">
        <f t="shared" si="2"/>
        <v>11.097</v>
      </c>
      <c r="G67" s="13"/>
      <c r="H67" s="10"/>
      <c r="I67" s="10"/>
      <c r="J67" s="10"/>
      <c r="K67" s="10"/>
      <c r="L67" s="10"/>
      <c r="M67" s="10"/>
      <c r="N67" s="10"/>
      <c r="O67" s="10"/>
      <c r="P67" s="10" t="s">
        <v>28</v>
      </c>
      <c r="Q67" s="10"/>
      <c r="R67" s="10">
        <v>11.1</v>
      </c>
      <c r="S67" s="31"/>
      <c r="T67" s="31"/>
      <c r="U67" s="31"/>
      <c r="V67" s="31"/>
    </row>
    <row r="68" ht="24" spans="1:22">
      <c r="A68" s="7">
        <v>64</v>
      </c>
      <c r="B68" s="7" t="s">
        <v>133</v>
      </c>
      <c r="C68" s="9">
        <v>3.93</v>
      </c>
      <c r="D68" s="10">
        <v>1.56</v>
      </c>
      <c r="E68" s="12">
        <v>0</v>
      </c>
      <c r="F68" s="9">
        <f t="shared" si="2"/>
        <v>0</v>
      </c>
      <c r="G68" s="13"/>
      <c r="H68" s="10"/>
      <c r="I68" s="10"/>
      <c r="J68" s="10"/>
      <c r="K68" s="10" t="s">
        <v>134</v>
      </c>
      <c r="L68" s="10"/>
      <c r="M68" s="10"/>
      <c r="N68" s="10"/>
      <c r="O68" s="10">
        <v>1</v>
      </c>
      <c r="P68" s="10" t="s">
        <v>62</v>
      </c>
      <c r="Q68" s="10">
        <v>1</v>
      </c>
      <c r="R68" s="10"/>
      <c r="S68" s="22"/>
      <c r="T68" s="22"/>
      <c r="U68" s="22"/>
      <c r="V68" s="22"/>
    </row>
    <row r="69" ht="24" spans="1:22">
      <c r="A69" s="7">
        <v>65</v>
      </c>
      <c r="B69" s="7" t="s">
        <v>135</v>
      </c>
      <c r="C69" s="9">
        <v>0.5</v>
      </c>
      <c r="D69" s="10">
        <v>0.21</v>
      </c>
      <c r="E69" s="12">
        <v>0</v>
      </c>
      <c r="F69" s="9">
        <f t="shared" si="2"/>
        <v>0</v>
      </c>
      <c r="G69" s="13"/>
      <c r="H69" s="10"/>
      <c r="I69" s="10"/>
      <c r="J69" s="10"/>
      <c r="K69" s="10" t="s">
        <v>136</v>
      </c>
      <c r="L69" s="10"/>
      <c r="M69" s="10"/>
      <c r="N69" s="10"/>
      <c r="O69" s="10">
        <v>3</v>
      </c>
      <c r="P69" s="10" t="s">
        <v>137</v>
      </c>
      <c r="Q69" s="10">
        <v>0.21</v>
      </c>
      <c r="R69" s="10"/>
      <c r="S69" s="22"/>
      <c r="T69" s="22"/>
      <c r="U69" s="22"/>
      <c r="V69" s="22"/>
    </row>
    <row r="70" ht="24" spans="1:22">
      <c r="A70" s="7">
        <v>66</v>
      </c>
      <c r="B70" s="7" t="s">
        <v>138</v>
      </c>
      <c r="C70" s="9">
        <v>23.75</v>
      </c>
      <c r="D70" s="10">
        <v>9.57</v>
      </c>
      <c r="E70" s="12">
        <v>0</v>
      </c>
      <c r="F70" s="9">
        <f t="shared" si="2"/>
        <v>0</v>
      </c>
      <c r="G70" s="13"/>
      <c r="H70" s="10"/>
      <c r="I70" s="10"/>
      <c r="J70" s="10"/>
      <c r="K70" s="10" t="s">
        <v>45</v>
      </c>
      <c r="L70" s="10"/>
      <c r="M70" s="10"/>
      <c r="N70" s="10"/>
      <c r="O70" s="10"/>
      <c r="P70" s="10" t="s">
        <v>31</v>
      </c>
      <c r="Q70" s="10">
        <v>1</v>
      </c>
      <c r="R70" s="10"/>
      <c r="S70" s="22"/>
      <c r="T70" s="22"/>
      <c r="U70" s="22"/>
      <c r="V70" s="22"/>
    </row>
    <row r="71" ht="24" spans="1:22">
      <c r="A71" s="7">
        <v>67</v>
      </c>
      <c r="B71" s="7" t="s">
        <v>139</v>
      </c>
      <c r="C71" s="9">
        <v>55.59</v>
      </c>
      <c r="D71" s="10">
        <v>22.56</v>
      </c>
      <c r="E71" s="12">
        <v>0.3</v>
      </c>
      <c r="F71" s="9">
        <f t="shared" si="2"/>
        <v>6.768</v>
      </c>
      <c r="G71" s="13"/>
      <c r="H71" s="10"/>
      <c r="I71" s="10"/>
      <c r="J71" s="10"/>
      <c r="K71" s="10"/>
      <c r="L71" s="10"/>
      <c r="M71" s="10"/>
      <c r="N71" s="10"/>
      <c r="O71" s="10"/>
      <c r="P71" s="10" t="s">
        <v>62</v>
      </c>
      <c r="Q71" s="10"/>
      <c r="R71" s="10">
        <v>6.77</v>
      </c>
      <c r="S71" s="22"/>
      <c r="T71" s="22"/>
      <c r="U71" s="22"/>
      <c r="V71" s="22"/>
    </row>
    <row r="72" ht="24" spans="1:22">
      <c r="A72" s="7">
        <v>68</v>
      </c>
      <c r="B72" s="7" t="s">
        <v>140</v>
      </c>
      <c r="C72" s="9">
        <v>554.21</v>
      </c>
      <c r="D72" s="10">
        <v>222.75</v>
      </c>
      <c r="E72" s="12">
        <v>0.4</v>
      </c>
      <c r="F72" s="9">
        <f t="shared" si="2"/>
        <v>89.1</v>
      </c>
      <c r="G72" s="13"/>
      <c r="H72" s="10"/>
      <c r="I72" s="10"/>
      <c r="J72" s="10"/>
      <c r="K72" s="10"/>
      <c r="L72" s="10"/>
      <c r="M72" s="10"/>
      <c r="N72" s="10"/>
      <c r="O72" s="10"/>
      <c r="P72" s="10" t="s">
        <v>141</v>
      </c>
      <c r="Q72" s="10"/>
      <c r="R72" s="10">
        <v>89.1</v>
      </c>
      <c r="S72" s="22"/>
      <c r="T72" s="22"/>
      <c r="U72" s="22"/>
      <c r="V72" s="22"/>
    </row>
    <row r="73" ht="24" spans="1:22">
      <c r="A73" s="7">
        <v>69</v>
      </c>
      <c r="B73" s="7" t="s">
        <v>142</v>
      </c>
      <c r="C73" s="9">
        <v>102.73</v>
      </c>
      <c r="D73" s="10">
        <v>36.75</v>
      </c>
      <c r="E73" s="12">
        <v>0.3</v>
      </c>
      <c r="F73" s="9">
        <f t="shared" si="2"/>
        <v>11.025</v>
      </c>
      <c r="G73" s="13"/>
      <c r="H73" s="10"/>
      <c r="I73" s="10"/>
      <c r="J73" s="10"/>
      <c r="K73" s="10"/>
      <c r="L73" s="10"/>
      <c r="M73" s="10"/>
      <c r="N73" s="10"/>
      <c r="O73" s="10"/>
      <c r="P73" s="10" t="s">
        <v>34</v>
      </c>
      <c r="Q73" s="10"/>
      <c r="R73" s="10">
        <v>11.03</v>
      </c>
      <c r="S73" s="22"/>
      <c r="T73" s="22"/>
      <c r="U73" s="22"/>
      <c r="V73" s="22"/>
    </row>
    <row r="74" ht="24" spans="1:22">
      <c r="A74" s="7">
        <v>70</v>
      </c>
      <c r="B74" s="7" t="s">
        <v>143</v>
      </c>
      <c r="C74" s="9">
        <v>158.51</v>
      </c>
      <c r="D74" s="10">
        <v>65.03</v>
      </c>
      <c r="E74" s="12">
        <v>0.3</v>
      </c>
      <c r="F74" s="9">
        <f t="shared" si="2"/>
        <v>19.509</v>
      </c>
      <c r="G74" s="13"/>
      <c r="H74" s="10"/>
      <c r="I74" s="10"/>
      <c r="J74" s="10"/>
      <c r="K74" s="10"/>
      <c r="L74" s="10"/>
      <c r="M74" s="10"/>
      <c r="N74" s="10"/>
      <c r="O74" s="10"/>
      <c r="P74" s="10" t="s">
        <v>47</v>
      </c>
      <c r="Q74" s="10"/>
      <c r="R74" s="10">
        <v>19.51</v>
      </c>
      <c r="S74" s="22"/>
      <c r="T74" s="22"/>
      <c r="U74" s="22"/>
      <c r="V74" s="22"/>
    </row>
    <row r="75" ht="72" spans="1:22">
      <c r="A75" s="7">
        <v>71</v>
      </c>
      <c r="B75" s="7" t="s">
        <v>144</v>
      </c>
      <c r="C75" s="9">
        <v>50.17</v>
      </c>
      <c r="D75" s="10">
        <v>20.89</v>
      </c>
      <c r="E75" s="29">
        <v>0.3</v>
      </c>
      <c r="F75" s="9">
        <f>D75*E75</f>
        <v>6.267</v>
      </c>
      <c r="G75" s="8" t="s">
        <v>145</v>
      </c>
      <c r="H75" s="10" t="s">
        <v>146</v>
      </c>
      <c r="I75" s="10"/>
      <c r="J75" s="10"/>
      <c r="K75" s="10"/>
      <c r="L75" s="10"/>
      <c r="M75" s="10"/>
      <c r="N75" s="10"/>
      <c r="O75" s="10">
        <v>18</v>
      </c>
      <c r="P75" s="10" t="s">
        <v>36</v>
      </c>
      <c r="Q75" s="10">
        <v>18</v>
      </c>
      <c r="R75" s="10">
        <v>6.27</v>
      </c>
      <c r="S75" s="31"/>
      <c r="T75" s="31"/>
      <c r="U75" s="31"/>
      <c r="V75" s="31"/>
    </row>
    <row r="76" ht="24" spans="1:22">
      <c r="A76" s="7">
        <v>72</v>
      </c>
      <c r="B76" s="7" t="s">
        <v>147</v>
      </c>
      <c r="C76" s="9">
        <v>118.33</v>
      </c>
      <c r="D76" s="10">
        <v>39.26</v>
      </c>
      <c r="E76" s="12">
        <v>0.3</v>
      </c>
      <c r="F76" s="9">
        <f t="shared" si="2"/>
        <v>11.778</v>
      </c>
      <c r="G76" s="13"/>
      <c r="H76" s="10"/>
      <c r="I76" s="10"/>
      <c r="J76" s="10"/>
      <c r="K76" s="10"/>
      <c r="L76" s="10"/>
      <c r="M76" s="10"/>
      <c r="N76" s="10"/>
      <c r="O76" s="10"/>
      <c r="P76" s="10" t="s">
        <v>88</v>
      </c>
      <c r="Q76" s="10"/>
      <c r="R76" s="10">
        <f>F76</f>
        <v>11.778</v>
      </c>
      <c r="S76" s="22"/>
      <c r="T76" s="22"/>
      <c r="U76" s="22"/>
      <c r="V76" s="22"/>
    </row>
    <row r="77" ht="36" spans="1:22">
      <c r="A77" s="7">
        <v>73</v>
      </c>
      <c r="B77" s="7" t="s">
        <v>148</v>
      </c>
      <c r="C77" s="9">
        <v>201.99</v>
      </c>
      <c r="D77" s="10">
        <v>85.24</v>
      </c>
      <c r="E77" s="12">
        <v>0.35</v>
      </c>
      <c r="F77" s="9">
        <f t="shared" si="2"/>
        <v>29.834</v>
      </c>
      <c r="G77" s="13"/>
      <c r="H77" s="10"/>
      <c r="I77" s="10"/>
      <c r="J77" s="10"/>
      <c r="K77" s="10"/>
      <c r="L77" s="10"/>
      <c r="M77" s="10"/>
      <c r="N77" s="10"/>
      <c r="O77" s="10"/>
      <c r="P77" s="10" t="s">
        <v>28</v>
      </c>
      <c r="Q77" s="10"/>
      <c r="R77" s="10">
        <f>F77</f>
        <v>29.834</v>
      </c>
      <c r="S77" s="22"/>
      <c r="T77" s="22"/>
      <c r="U77" s="22"/>
      <c r="V77" s="22"/>
    </row>
    <row r="78" ht="36" spans="1:22">
      <c r="A78" s="7">
        <v>74</v>
      </c>
      <c r="B78" s="7" t="s">
        <v>149</v>
      </c>
      <c r="C78" s="9">
        <v>54.07</v>
      </c>
      <c r="D78" s="10">
        <v>22.83</v>
      </c>
      <c r="E78" s="12">
        <v>0.3</v>
      </c>
      <c r="F78" s="9">
        <f t="shared" si="2"/>
        <v>6.849</v>
      </c>
      <c r="G78" s="13"/>
      <c r="H78" s="10"/>
      <c r="I78" s="10"/>
      <c r="J78" s="10"/>
      <c r="K78" s="10"/>
      <c r="L78" s="10"/>
      <c r="M78" s="10"/>
      <c r="N78" s="10"/>
      <c r="O78" s="10"/>
      <c r="P78" s="10" t="s">
        <v>36</v>
      </c>
      <c r="Q78" s="10"/>
      <c r="R78" s="10">
        <f>F78</f>
        <v>6.849</v>
      </c>
      <c r="S78" s="22"/>
      <c r="T78" s="22"/>
      <c r="U78" s="22"/>
      <c r="V78" s="22"/>
    </row>
    <row r="79" ht="36" spans="1:22">
      <c r="A79" s="7">
        <v>75</v>
      </c>
      <c r="B79" s="7" t="s">
        <v>150</v>
      </c>
      <c r="C79" s="9">
        <v>56.74</v>
      </c>
      <c r="D79" s="10">
        <v>22.91</v>
      </c>
      <c r="E79" s="12">
        <v>0.3</v>
      </c>
      <c r="F79" s="9">
        <f t="shared" si="2"/>
        <v>6.873</v>
      </c>
      <c r="G79" s="13"/>
      <c r="H79" s="10"/>
      <c r="I79" s="10"/>
      <c r="J79" s="10"/>
      <c r="K79" s="10"/>
      <c r="L79" s="10"/>
      <c r="M79" s="10"/>
      <c r="N79" s="10"/>
      <c r="O79" s="10"/>
      <c r="P79" s="10" t="s">
        <v>28</v>
      </c>
      <c r="Q79" s="10"/>
      <c r="R79" s="10">
        <f>F79</f>
        <v>6.873</v>
      </c>
      <c r="S79" s="22"/>
      <c r="T79" s="22"/>
      <c r="U79" s="22"/>
      <c r="V79" s="22"/>
    </row>
    <row r="80" ht="72" spans="1:22">
      <c r="A80" s="7">
        <v>76</v>
      </c>
      <c r="B80" s="7" t="s">
        <v>151</v>
      </c>
      <c r="C80" s="9">
        <v>46.91</v>
      </c>
      <c r="D80" s="10">
        <v>19.74</v>
      </c>
      <c r="E80" s="10">
        <v>0</v>
      </c>
      <c r="F80" s="9">
        <f t="shared" si="2"/>
        <v>0</v>
      </c>
      <c r="G80" s="8" t="s">
        <v>152</v>
      </c>
      <c r="H80" s="10"/>
      <c r="I80" s="10"/>
      <c r="J80" s="10"/>
      <c r="K80" s="10"/>
      <c r="L80" s="10"/>
      <c r="M80" s="10"/>
      <c r="N80" s="10"/>
      <c r="O80" s="10"/>
      <c r="P80" s="10" t="s">
        <v>36</v>
      </c>
      <c r="Q80" s="10">
        <v>1</v>
      </c>
      <c r="R80" s="10">
        <f>F80</f>
        <v>0</v>
      </c>
      <c r="S80" s="22"/>
      <c r="T80" s="22"/>
      <c r="U80" s="22"/>
      <c r="V80" s="22"/>
    </row>
    <row r="81" ht="14.25" spans="1:22">
      <c r="A81" s="7" t="s">
        <v>153</v>
      </c>
      <c r="B81" s="7"/>
      <c r="C81" s="10"/>
      <c r="D81" s="10"/>
      <c r="E81" s="10"/>
      <c r="F81" s="13"/>
      <c r="G81" s="13"/>
      <c r="H81" s="10"/>
      <c r="I81" s="10"/>
      <c r="J81" s="10"/>
      <c r="K81" s="10"/>
      <c r="L81" s="10"/>
      <c r="M81" s="10"/>
      <c r="N81" s="10"/>
      <c r="O81" s="10">
        <f>SUM(O5:O80)</f>
        <v>492.5</v>
      </c>
      <c r="P81" s="10"/>
      <c r="Q81" s="10">
        <f>SUM(Q5:Q80)</f>
        <v>676.087</v>
      </c>
      <c r="R81" s="10">
        <f>SUM(R5:R80)</f>
        <v>2121.192</v>
      </c>
      <c r="S81" s="22"/>
      <c r="T81" s="22"/>
      <c r="U81" s="22"/>
      <c r="V81" s="22"/>
    </row>
    <row r="82" spans="2:14">
      <c r="B82" s="30"/>
      <c r="N82" s="30"/>
    </row>
  </sheetData>
  <mergeCells count="13">
    <mergeCell ref="A1:R1"/>
    <mergeCell ref="A2:R2"/>
    <mergeCell ref="G3:O3"/>
    <mergeCell ref="A81:B81"/>
    <mergeCell ref="A3:A4"/>
    <mergeCell ref="B3:B4"/>
    <mergeCell ref="C3:C4"/>
    <mergeCell ref="D3:D4"/>
    <mergeCell ref="E3:E4"/>
    <mergeCell ref="F3:F4"/>
    <mergeCell ref="P3:P4"/>
    <mergeCell ref="Q3:Q4"/>
    <mergeCell ref="R3:R4"/>
  </mergeCells>
  <conditionalFormatting sqref="B5:B66">
    <cfRule type="duplicateValues" dxfId="0" priority="10"/>
  </conditionalFormatting>
  <conditionalFormatting sqref="B67:B80">
    <cfRule type="duplicateValues" dxfId="0" priority="9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丫丫</cp:lastModifiedBy>
  <dcterms:created xsi:type="dcterms:W3CDTF">2024-03-14T06:05:00Z</dcterms:created>
  <dcterms:modified xsi:type="dcterms:W3CDTF">2024-04-03T09:00:02Z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42DA2ECE792546E384A4B163A33712AD_13</vt:lpwstr>
  </property>
  <property fmtid="{D5CDD505-2E9C-101B-9397-08002B2CF9AE}" pid="3" name="KSOProductBuildVer">
    <vt:lpwstr>2052-12.1.0.16388</vt:lpwstr>
  </property>
</Properties>
</file>